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FTAC\2022\Lezioni\Lezione-4\"/>
    </mc:Choice>
  </mc:AlternateContent>
  <xr:revisionPtr revIDLastSave="0" documentId="13_ncr:1_{51B3C936-3FD5-45B8-9214-826C9D12A8F4}" xr6:coauthVersionLast="47" xr6:coauthVersionMax="47" xr10:uidLastSave="{00000000-0000-0000-0000-000000000000}"/>
  <bookViews>
    <workbookView xWindow="-108" yWindow="-108" windowWidth="23256" windowHeight="12456" xr2:uid="{AF944064-57AB-4662-BE1F-4A5C0C1FB073}"/>
  </bookViews>
  <sheets>
    <sheet name="Sheet1" sheetId="1" r:id="rId1"/>
  </sheets>
  <definedNames>
    <definedName name="a">Sheet1!$C$9</definedName>
    <definedName name="d">Sheet1!$B$5</definedName>
    <definedName name="Lw_">Sheet1!$D$11</definedName>
    <definedName name="Lwp">Sheet1!$B$6</definedName>
    <definedName name="N">Sheet1!$B$3</definedName>
    <definedName name="Q">Sheet1!$B$3</definedName>
    <definedName name="V">Sheet1!$B$4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1" l="1"/>
  <c r="C21" i="1"/>
  <c r="D18" i="1"/>
  <c r="D17" i="1"/>
  <c r="C16" i="1"/>
  <c r="D13" i="1"/>
  <c r="D11" i="1"/>
  <c r="C9" i="1"/>
</calcChain>
</file>

<file path=xl/sharedStrings.xml><?xml version="1.0" encoding="utf-8"?>
<sst xmlns="http://schemas.openxmlformats.org/spreadsheetml/2006/main" count="30" uniqueCount="23">
  <si>
    <t>Rumore da traffico stradale</t>
  </si>
  <si>
    <t>Flusso =</t>
  </si>
  <si>
    <t>veic/h</t>
  </si>
  <si>
    <t>Vmedia =</t>
  </si>
  <si>
    <t>km/h</t>
  </si>
  <si>
    <t>d =</t>
  </si>
  <si>
    <t>m</t>
  </si>
  <si>
    <t>della casa dalla strada</t>
  </si>
  <si>
    <t>Lwp =</t>
  </si>
  <si>
    <t>dB(A)</t>
  </si>
  <si>
    <t>Calcolare Lp sul fronte della casa</t>
  </si>
  <si>
    <t>a = V/N*1000 =</t>
  </si>
  <si>
    <t>Lw' = Lwp-10*log10(a) =</t>
  </si>
  <si>
    <t>dB(A)/m</t>
  </si>
  <si>
    <t>Lp = Lw' - 6 - 10*log10(d) =</t>
  </si>
  <si>
    <t>Se riduco la V a 30 km/h cosa succede?</t>
  </si>
  <si>
    <t>costante (&lt;50kmh)</t>
  </si>
  <si>
    <t>a2 = V2/N*1000 =</t>
  </si>
  <si>
    <t>Lw'2 = Lwp-10*log10(a2) =</t>
  </si>
  <si>
    <t>Lp2 = Lw'2 - 6 -10*log10(d) =</t>
  </si>
  <si>
    <t>A che distanza debbo andare per riportarmi a 50 dB(A) con la zona 30?</t>
  </si>
  <si>
    <t>d2 = d*a/a2 =</t>
  </si>
  <si>
    <t>Lp2(d2) = Lw'2-6-10*log10(d2)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</si>
</sst>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</xdr:row>
          <xdr:rowOff>173568</xdr:rowOff>
        </xdr:from>
        <xdr:to>
          <xdr:col>12</xdr:col>
          <xdr:colOff>106680</xdr:colOff>
          <xdr:row>9</xdr:row>
          <xdr:rowOff>136314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367E3E3-C28E-4EA2-A493-8520162A58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10</xdr:row>
          <xdr:rowOff>16933</xdr:rowOff>
        </xdr:from>
        <xdr:to>
          <xdr:col>7</xdr:col>
          <xdr:colOff>541867</xdr:colOff>
          <xdr:row>13</xdr:row>
          <xdr:rowOff>9866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51F86C4-A3B3-4E8F-989A-77610F4EC8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927B1-FDC2-4424-874D-39D619E091AD}">
  <dimension ref="A1:E22"/>
  <sheetViews>
    <sheetView tabSelected="1" zoomScale="180" zoomScaleNormal="180" workbookViewId="0">
      <selection activeCell="C13" sqref="C13"/>
    </sheetView>
  </sheetViews>
  <sheetFormatPr defaultRowHeight="14.4" x14ac:dyDescent="0.3"/>
  <sheetData>
    <row r="1" spans="1:5" x14ac:dyDescent="0.3">
      <c r="A1" s="3" t="s">
        <v>0</v>
      </c>
    </row>
    <row r="3" spans="1:5" x14ac:dyDescent="0.3">
      <c r="A3" t="s">
        <v>1</v>
      </c>
      <c r="B3">
        <v>2000</v>
      </c>
      <c r="C3" t="s">
        <v>2</v>
      </c>
    </row>
    <row r="4" spans="1:5" x14ac:dyDescent="0.3">
      <c r="A4" t="s">
        <v>3</v>
      </c>
      <c r="B4">
        <v>50</v>
      </c>
      <c r="C4" t="s">
        <v>4</v>
      </c>
    </row>
    <row r="5" spans="1:5" x14ac:dyDescent="0.3">
      <c r="A5" t="s">
        <v>5</v>
      </c>
      <c r="B5">
        <v>100</v>
      </c>
      <c r="C5" t="s">
        <v>6</v>
      </c>
      <c r="D5" t="s">
        <v>7</v>
      </c>
    </row>
    <row r="6" spans="1:5" x14ac:dyDescent="0.3">
      <c r="A6" t="s">
        <v>8</v>
      </c>
      <c r="B6">
        <v>90</v>
      </c>
      <c r="C6" t="s">
        <v>9</v>
      </c>
      <c r="D6" t="s">
        <v>16</v>
      </c>
    </row>
    <row r="7" spans="1:5" x14ac:dyDescent="0.3">
      <c r="A7" s="3" t="s">
        <v>10</v>
      </c>
    </row>
    <row r="9" spans="1:5" x14ac:dyDescent="0.3">
      <c r="A9" t="s">
        <v>11</v>
      </c>
      <c r="C9">
        <f>V/N*1000</f>
        <v>25</v>
      </c>
      <c r="D9" t="s">
        <v>6</v>
      </c>
    </row>
    <row r="11" spans="1:5" x14ac:dyDescent="0.3">
      <c r="A11" t="s">
        <v>12</v>
      </c>
      <c r="D11" s="1">
        <f>Lwp-10*LOG10(a)</f>
        <v>76.020599913279625</v>
      </c>
      <c r="E11" t="s">
        <v>13</v>
      </c>
    </row>
    <row r="13" spans="1:5" x14ac:dyDescent="0.3">
      <c r="A13" t="s">
        <v>14</v>
      </c>
      <c r="D13" s="2">
        <f>Lw_-6-10*LOG10(d)</f>
        <v>50.020599913279625</v>
      </c>
      <c r="E13" t="s">
        <v>9</v>
      </c>
    </row>
    <row r="15" spans="1:5" x14ac:dyDescent="0.3">
      <c r="A15" s="3" t="s">
        <v>15</v>
      </c>
    </row>
    <row r="16" spans="1:5" x14ac:dyDescent="0.3">
      <c r="A16" t="s">
        <v>17</v>
      </c>
      <c r="C16">
        <f>30/N*1000</f>
        <v>15</v>
      </c>
      <c r="D16" t="s">
        <v>6</v>
      </c>
    </row>
    <row r="17" spans="1:5" x14ac:dyDescent="0.3">
      <c r="A17" t="s">
        <v>18</v>
      </c>
      <c r="D17" s="1">
        <f>Lwp-10*LOG10(C16)</f>
        <v>78.239087409443187</v>
      </c>
      <c r="E17" t="s">
        <v>9</v>
      </c>
    </row>
    <row r="18" spans="1:5" x14ac:dyDescent="0.3">
      <c r="A18" t="s">
        <v>19</v>
      </c>
      <c r="D18" s="2">
        <f>D17-6-10*LOG10(d)</f>
        <v>52.239087409443187</v>
      </c>
      <c r="E18" t="s">
        <v>9</v>
      </c>
    </row>
    <row r="20" spans="1:5" x14ac:dyDescent="0.3">
      <c r="A20" t="s">
        <v>20</v>
      </c>
    </row>
    <row r="21" spans="1:5" x14ac:dyDescent="0.3">
      <c r="A21" t="s">
        <v>21</v>
      </c>
      <c r="C21">
        <f>d*a/C16</f>
        <v>166.66666666666666</v>
      </c>
      <c r="D21" t="s">
        <v>6</v>
      </c>
    </row>
    <row r="22" spans="1:5" x14ac:dyDescent="0.3">
      <c r="A22" t="s">
        <v>22</v>
      </c>
      <c r="D22" s="1">
        <f>D17-6-10*LOG10(C21)</f>
        <v>50.020599913279625</v>
      </c>
      <c r="E22" t="s">
        <v>9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Picture.8" shapeId="1025" r:id="rId3">
          <objectPr defaultSize="0" r:id="rId4">
            <anchor moveWithCells="1">
              <from>
                <xdr:col>5</xdr:col>
                <xdr:colOff>152400</xdr:colOff>
                <xdr:row>1</xdr:row>
                <xdr:rowOff>175260</xdr:rowOff>
              </from>
              <to>
                <xdr:col>12</xdr:col>
                <xdr:colOff>106680</xdr:colOff>
                <xdr:row>9</xdr:row>
                <xdr:rowOff>137160</xdr:rowOff>
              </to>
            </anchor>
          </objectPr>
        </oleObject>
      </mc:Choice>
      <mc:Fallback>
        <oleObject progId="Word.Picture.8" shapeId="1025" r:id="rId3"/>
      </mc:Fallback>
    </mc:AlternateContent>
    <mc:AlternateContent xmlns:mc="http://schemas.openxmlformats.org/markup-compatibility/2006">
      <mc:Choice Requires="x14">
        <oleObject shapeId="1026" r:id="rId5">
          <objectPr defaultSize="0" autoPict="0" r:id="rId6">
            <anchor moveWithCells="1">
              <from>
                <xdr:col>5</xdr:col>
                <xdr:colOff>152400</xdr:colOff>
                <xdr:row>10</xdr:row>
                <xdr:rowOff>15240</xdr:rowOff>
              </from>
              <to>
                <xdr:col>7</xdr:col>
                <xdr:colOff>541020</xdr:colOff>
                <xdr:row>13</xdr:row>
                <xdr:rowOff>7620</xdr:rowOff>
              </to>
            </anchor>
          </objectPr>
        </oleObject>
      </mc:Choice>
      <mc:Fallback>
        <oleObject shapeId="1026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Sheet1</vt:lpstr>
      <vt:lpstr>a</vt:lpstr>
      <vt:lpstr>d</vt:lpstr>
      <vt:lpstr>Lw_</vt:lpstr>
      <vt:lpstr>Lwp</vt:lpstr>
      <vt:lpstr>N</vt:lpstr>
      <vt:lpstr>Q</vt:lpstr>
      <vt:lpstr>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2022-03-29T13:09:53Z</dcterms:created>
  <dcterms:modified xsi:type="dcterms:W3CDTF">2022-03-29T13:46:54Z</dcterms:modified>
</cp:coreProperties>
</file>