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3\"/>
    </mc:Choice>
  </mc:AlternateContent>
  <xr:revisionPtr revIDLastSave="0" documentId="13_ncr:1_{7EB8B287-2D52-4D0B-A3E6-AAA5D87C973C}" xr6:coauthVersionLast="47" xr6:coauthVersionMax="47" xr10:uidLastSave="{00000000-0000-0000-0000-000000000000}"/>
  <bookViews>
    <workbookView xWindow="828" yWindow="-108" windowWidth="22320" windowHeight="13176" xr2:uid="{4D5FC6C9-D78E-4FB5-B945-9D3EA63D69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1" i="1" l="1"/>
  <c r="AB61" i="1"/>
  <c r="AA61" i="1"/>
  <c r="Z61" i="1"/>
  <c r="Y61" i="1"/>
  <c r="X61" i="1"/>
  <c r="W61" i="1"/>
  <c r="V61" i="1"/>
  <c r="U61" i="1"/>
  <c r="T61" i="1"/>
  <c r="D123" i="1"/>
  <c r="L123" i="1"/>
  <c r="K123" i="1"/>
  <c r="J123" i="1"/>
  <c r="I123" i="1"/>
  <c r="H123" i="1"/>
  <c r="G123" i="1"/>
  <c r="F123" i="1"/>
  <c r="E123" i="1"/>
  <c r="C123" i="1"/>
</calcChain>
</file>

<file path=xl/sharedStrings.xml><?xml version="1.0" encoding="utf-8"?>
<sst xmlns="http://schemas.openxmlformats.org/spreadsheetml/2006/main" count="322" uniqueCount="38">
  <si>
    <t>Aula CSU - 31-10-2023 - impuilse respèonses</t>
  </si>
  <si>
    <t>WY - firecracker</t>
  </si>
  <si>
    <t>ISO 3382 OCTAVE BAND ACOUSTICAL PARAMETERS</t>
  </si>
  <si>
    <t>Left Channel Parameters</t>
  </si>
  <si>
    <t xml:space="preserve">Filename     </t>
  </si>
  <si>
    <t>Freq.    [Hz]</t>
  </si>
  <si>
    <t xml:space="preserve">A  </t>
  </si>
  <si>
    <t>Lin</t>
  </si>
  <si>
    <t>WYt-impulses.wav - Adobe Audition</t>
  </si>
  <si>
    <t>Signal   [dB]</t>
  </si>
  <si>
    <t>Noise    [dB]</t>
  </si>
  <si>
    <t>strenGth [dB]</t>
  </si>
  <si>
    <t>C50      [dB]</t>
  </si>
  <si>
    <t>C80      [dB]</t>
  </si>
  <si>
    <t>D50       [%]</t>
  </si>
  <si>
    <t>ts       [ms]</t>
  </si>
  <si>
    <t>EDT       [s]</t>
  </si>
  <si>
    <t>Tuser     [s]</t>
  </si>
  <si>
    <t>--</t>
  </si>
  <si>
    <t>T20       [s]</t>
  </si>
  <si>
    <t>T30       [s]</t>
  </si>
  <si>
    <t xml:space="preserve">Jlf          </t>
  </si>
  <si>
    <t xml:space="preserve">Jlfc         </t>
  </si>
  <si>
    <t>Lj       [dB]</t>
  </si>
  <si>
    <t>RTU = RT User (-5. dB, -15. dB)</t>
  </si>
  <si>
    <t>Right Channel Parameters</t>
  </si>
  <si>
    <t>WYt-impulses.wav* - Adobe Audition</t>
  </si>
  <si>
    <t>Average T20</t>
  </si>
  <si>
    <t>T20(s)</t>
  </si>
  <si>
    <t>Omni-Impulses.WAV - Adobe Audition</t>
  </si>
  <si>
    <t>Peakiness[dB]</t>
  </si>
  <si>
    <t>Millisecs[dB]</t>
  </si>
  <si>
    <t>Impulsivs[dB]</t>
  </si>
  <si>
    <t xml:space="preserve">RTU = RT User (-5. dB, -15. </t>
  </si>
  <si>
    <t>OMNI (Bedrock microphone</t>
  </si>
  <si>
    <t>Omni-Impulses.WAV* - Adobe Audition</t>
  </si>
  <si>
    <t>RTU = RT Use</t>
  </si>
  <si>
    <t>RTU = RT 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</si>
</sst>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Aula CSU - Rev. time T20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Sheet1!$C$122:$L$122</c:f>
              <c:numCache>
                <c:formatCode>General</c:formatCode>
                <c:ptCount val="10"/>
                <c:pt idx="0">
                  <c:v>31.5</c:v>
                </c:pt>
                <c:pt idx="1">
                  <c:v>63</c:v>
                </c:pt>
                <c:pt idx="2">
                  <c:v>125</c:v>
                </c:pt>
                <c:pt idx="3">
                  <c:v>250</c:v>
                </c:pt>
                <c:pt idx="4">
                  <c:v>500</c:v>
                </c:pt>
                <c:pt idx="5">
                  <c:v>1000</c:v>
                </c:pt>
                <c:pt idx="6">
                  <c:v>2000</c:v>
                </c:pt>
                <c:pt idx="7">
                  <c:v>4000</c:v>
                </c:pt>
                <c:pt idx="8">
                  <c:v>8000</c:v>
                </c:pt>
                <c:pt idx="9">
                  <c:v>16000</c:v>
                </c:pt>
              </c:numCache>
            </c:numRef>
          </c:cat>
          <c:val>
            <c:numRef>
              <c:f>Sheet1!$C$123:$L$123</c:f>
              <c:numCache>
                <c:formatCode>General</c:formatCode>
                <c:ptCount val="10"/>
                <c:pt idx="0">
                  <c:v>1.4165000000000001</c:v>
                </c:pt>
                <c:pt idx="1">
                  <c:v>1.6634</c:v>
                </c:pt>
                <c:pt idx="2">
                  <c:v>2.1785000000000001</c:v>
                </c:pt>
                <c:pt idx="3">
                  <c:v>2.5613333333333332</c:v>
                </c:pt>
                <c:pt idx="4">
                  <c:v>2.0563333333333333</c:v>
                </c:pt>
                <c:pt idx="5">
                  <c:v>2.0678333333333332</c:v>
                </c:pt>
                <c:pt idx="6">
                  <c:v>2.1146666666666665</c:v>
                </c:pt>
                <c:pt idx="7">
                  <c:v>1.8225</c:v>
                </c:pt>
                <c:pt idx="8">
                  <c:v>1.2468333333333332</c:v>
                </c:pt>
                <c:pt idx="9">
                  <c:v>0.64333333333333342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9-4112-99D5-D5F7B4ADA4D0}"/>
            </c:ext>
          </c:extLst>
        </c:ser>
        <c:ser>
          <c:idx val="1"/>
          <c:order val="1"/>
          <c:tx>
            <c:v>Omni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Sheet1!$S$61:$AB$61</c:f>
              <c:numCache>
                <c:formatCode>General</c:formatCode>
                <c:ptCount val="10"/>
                <c:pt idx="0">
                  <c:v>1.9314999999999998</c:v>
                </c:pt>
                <c:pt idx="1">
                  <c:v>1.6210000000000002</c:v>
                </c:pt>
                <c:pt idx="2">
                  <c:v>2.1606666666666663</c:v>
                </c:pt>
                <c:pt idx="3">
                  <c:v>2.5643333333333334</c:v>
                </c:pt>
                <c:pt idx="4">
                  <c:v>2.0406666666666666</c:v>
                </c:pt>
                <c:pt idx="5">
                  <c:v>2.0363333333333333</c:v>
                </c:pt>
                <c:pt idx="6">
                  <c:v>2.0803333333333334</c:v>
                </c:pt>
                <c:pt idx="7">
                  <c:v>1.7943333333333333</c:v>
                </c:pt>
                <c:pt idx="8">
                  <c:v>1.2443333333333333</c:v>
                </c:pt>
                <c:pt idx="9">
                  <c:v>0.62966666666666671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A9-4112-99D5-D5F7B4ADA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909552"/>
        <c:axId val="145762928"/>
      </c:barChart>
      <c:catAx>
        <c:axId val="9990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762928"/>
        <c:crosses val="autoZero"/>
        <c:auto val="1"/>
        <c:lblAlgn val="ctr"/>
        <c:lblOffset val="100"/>
        <c:noMultiLvlLbl val="0"/>
      </c:catAx>
      <c:valAx>
        <c:axId val="14576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0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124</xdr:row>
      <xdr:rowOff>26670</xdr:rowOff>
    </xdr:from>
    <xdr:to>
      <xdr:col>12</xdr:col>
      <xdr:colOff>30480</xdr:colOff>
      <xdr:row>142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9D6C65-368B-A870-2651-8F5929F44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096ED-9D36-4450-A5E3-E60887CA3194}">
  <dimension ref="A1:AD123"/>
  <sheetViews>
    <sheetView tabSelected="1" workbookViewId="0">
      <selection activeCell="F37" sqref="F37"/>
    </sheetView>
  </sheetViews>
  <sheetFormatPr defaultRowHeight="14.4" x14ac:dyDescent="0.3"/>
  <sheetData>
    <row r="1" spans="1:30" x14ac:dyDescent="0.3">
      <c r="A1" t="s">
        <v>0</v>
      </c>
    </row>
    <row r="3" spans="1:30" x14ac:dyDescent="0.3">
      <c r="A3" t="s">
        <v>1</v>
      </c>
      <c r="Q3" t="s">
        <v>34</v>
      </c>
    </row>
    <row r="4" spans="1:30" x14ac:dyDescent="0.3">
      <c r="A4" t="s">
        <v>2</v>
      </c>
      <c r="Q4" t="s">
        <v>2</v>
      </c>
    </row>
    <row r="5" spans="1:30" x14ac:dyDescent="0.3">
      <c r="A5" t="s">
        <v>3</v>
      </c>
      <c r="Q5" t="s">
        <v>4</v>
      </c>
      <c r="R5" t="s">
        <v>5</v>
      </c>
      <c r="S5">
        <v>31.5</v>
      </c>
      <c r="T5">
        <v>63</v>
      </c>
      <c r="U5">
        <v>125</v>
      </c>
      <c r="V5">
        <v>250</v>
      </c>
      <c r="W5">
        <v>500</v>
      </c>
      <c r="X5">
        <v>1000</v>
      </c>
      <c r="Y5">
        <v>2000</v>
      </c>
      <c r="Z5">
        <v>4000</v>
      </c>
      <c r="AA5">
        <v>8000</v>
      </c>
      <c r="AB5">
        <v>16000</v>
      </c>
      <c r="AC5" t="s">
        <v>6</v>
      </c>
      <c r="AD5" t="s">
        <v>7</v>
      </c>
    </row>
    <row r="6" spans="1:30" x14ac:dyDescent="0.3">
      <c r="A6" t="s">
        <v>4</v>
      </c>
      <c r="B6" t="s">
        <v>5</v>
      </c>
      <c r="C6">
        <v>31.5</v>
      </c>
      <c r="D6">
        <v>63</v>
      </c>
      <c r="E6">
        <v>125</v>
      </c>
      <c r="F6">
        <v>250</v>
      </c>
      <c r="G6">
        <v>500</v>
      </c>
      <c r="H6">
        <v>1000</v>
      </c>
      <c r="I6">
        <v>2000</v>
      </c>
      <c r="J6">
        <v>4000</v>
      </c>
      <c r="K6">
        <v>8000</v>
      </c>
      <c r="L6">
        <v>16000</v>
      </c>
      <c r="M6" t="s">
        <v>6</v>
      </c>
      <c r="N6" t="s">
        <v>7</v>
      </c>
      <c r="Q6" t="s">
        <v>29</v>
      </c>
      <c r="R6" t="s">
        <v>9</v>
      </c>
      <c r="S6">
        <v>81.858999999999995</v>
      </c>
      <c r="T6">
        <v>84.063999999999993</v>
      </c>
      <c r="U6">
        <v>93.363</v>
      </c>
      <c r="V6">
        <v>103.68600000000001</v>
      </c>
      <c r="W6">
        <v>109.533</v>
      </c>
      <c r="X6">
        <v>114.52800000000001</v>
      </c>
      <c r="Y6">
        <v>114.158</v>
      </c>
      <c r="Z6">
        <v>108.84099999999999</v>
      </c>
      <c r="AA6">
        <v>102.983</v>
      </c>
      <c r="AB6">
        <v>97.573999999999998</v>
      </c>
      <c r="AC6">
        <v>119.343</v>
      </c>
      <c r="AD6">
        <v>119.271</v>
      </c>
    </row>
    <row r="7" spans="1:30" x14ac:dyDescent="0.3">
      <c r="A7" t="s">
        <v>8</v>
      </c>
      <c r="B7" t="s">
        <v>9</v>
      </c>
      <c r="C7">
        <v>89.241</v>
      </c>
      <c r="D7">
        <v>92.787999999999997</v>
      </c>
      <c r="E7">
        <v>98.597999999999999</v>
      </c>
      <c r="F7">
        <v>110.349</v>
      </c>
      <c r="G7">
        <v>117.053</v>
      </c>
      <c r="H7">
        <v>122.175</v>
      </c>
      <c r="I7">
        <v>122.532</v>
      </c>
      <c r="J7">
        <v>117.116</v>
      </c>
      <c r="K7">
        <v>107.893</v>
      </c>
      <c r="L7">
        <v>101.96</v>
      </c>
      <c r="M7">
        <v>127.36499999999999</v>
      </c>
      <c r="N7">
        <v>127.14</v>
      </c>
      <c r="Q7" t="s">
        <v>29</v>
      </c>
      <c r="R7" t="s">
        <v>10</v>
      </c>
      <c r="S7">
        <v>36.21</v>
      </c>
      <c r="T7">
        <v>38.606999999999999</v>
      </c>
      <c r="U7">
        <v>32.14</v>
      </c>
      <c r="V7">
        <v>33.695</v>
      </c>
      <c r="W7">
        <v>25.648</v>
      </c>
      <c r="X7">
        <v>25.437000000000001</v>
      </c>
      <c r="Y7">
        <v>24.88</v>
      </c>
      <c r="Z7">
        <v>19.766999999999999</v>
      </c>
      <c r="AA7">
        <v>10.19</v>
      </c>
      <c r="AB7">
        <v>7.5839999999999996</v>
      </c>
      <c r="AC7">
        <v>31.699000000000002</v>
      </c>
      <c r="AD7">
        <v>43.537999999999997</v>
      </c>
    </row>
    <row r="8" spans="1:30" x14ac:dyDescent="0.3">
      <c r="A8" t="s">
        <v>8</v>
      </c>
      <c r="B8" t="s">
        <v>10</v>
      </c>
      <c r="C8">
        <v>32.04</v>
      </c>
      <c r="D8">
        <v>36.81</v>
      </c>
      <c r="E8">
        <v>37.201999999999998</v>
      </c>
      <c r="F8">
        <v>39.307000000000002</v>
      </c>
      <c r="G8">
        <v>32.984999999999999</v>
      </c>
      <c r="H8">
        <v>32.531999999999996</v>
      </c>
      <c r="I8">
        <v>33.079000000000001</v>
      </c>
      <c r="J8">
        <v>27.873000000000001</v>
      </c>
      <c r="K8">
        <v>14.845000000000001</v>
      </c>
      <c r="L8">
        <v>13.635</v>
      </c>
      <c r="M8">
        <v>39.036999999999999</v>
      </c>
      <c r="N8">
        <v>44.807000000000002</v>
      </c>
      <c r="Q8" t="s">
        <v>29</v>
      </c>
      <c r="R8" t="s">
        <v>11</v>
      </c>
      <c r="S8">
        <v>12.859</v>
      </c>
      <c r="T8">
        <v>15.064</v>
      </c>
      <c r="U8">
        <v>24.363</v>
      </c>
      <c r="V8">
        <v>34.686</v>
      </c>
      <c r="W8">
        <v>40.533000000000001</v>
      </c>
      <c r="X8">
        <v>45.527999999999999</v>
      </c>
      <c r="Y8">
        <v>45.158000000000001</v>
      </c>
      <c r="Z8">
        <v>39.841000000000001</v>
      </c>
      <c r="AA8">
        <v>33.982999999999997</v>
      </c>
      <c r="AB8">
        <v>28.574000000000002</v>
      </c>
      <c r="AC8">
        <v>42.343000000000004</v>
      </c>
      <c r="AD8">
        <v>40.271000000000001</v>
      </c>
    </row>
    <row r="9" spans="1:30" x14ac:dyDescent="0.3">
      <c r="A9" t="s">
        <v>8</v>
      </c>
      <c r="B9" t="s">
        <v>11</v>
      </c>
      <c r="C9">
        <v>20.241</v>
      </c>
      <c r="D9">
        <v>23.788</v>
      </c>
      <c r="E9">
        <v>29.597999999999999</v>
      </c>
      <c r="F9">
        <v>41.348999999999997</v>
      </c>
      <c r="G9">
        <v>48.052999999999997</v>
      </c>
      <c r="H9">
        <v>53.174999999999997</v>
      </c>
      <c r="I9">
        <v>53.531999999999996</v>
      </c>
      <c r="J9">
        <v>48.116</v>
      </c>
      <c r="K9">
        <v>38.893000000000001</v>
      </c>
      <c r="L9">
        <v>32.96</v>
      </c>
      <c r="M9">
        <v>50.365000000000002</v>
      </c>
      <c r="N9">
        <v>48.14</v>
      </c>
      <c r="Q9" t="s">
        <v>29</v>
      </c>
      <c r="R9" t="s">
        <v>12</v>
      </c>
      <c r="S9">
        <v>2.0339999999999998</v>
      </c>
      <c r="T9">
        <v>-4.54</v>
      </c>
      <c r="U9">
        <v>-3.504</v>
      </c>
      <c r="V9">
        <v>-7.03</v>
      </c>
      <c r="W9">
        <v>-5.74</v>
      </c>
      <c r="X9">
        <v>-6.298</v>
      </c>
      <c r="Y9">
        <v>-4.0030000000000001</v>
      </c>
      <c r="Z9">
        <v>-3.161</v>
      </c>
      <c r="AA9">
        <v>-1.1100000000000001</v>
      </c>
      <c r="AB9">
        <v>3.3159999999999998</v>
      </c>
      <c r="AC9">
        <v>-4.7619999999999996</v>
      </c>
      <c r="AD9">
        <v>-4.968</v>
      </c>
    </row>
    <row r="10" spans="1:30" x14ac:dyDescent="0.3">
      <c r="A10" t="s">
        <v>8</v>
      </c>
      <c r="B10" t="s">
        <v>12</v>
      </c>
      <c r="C10">
        <v>11.951000000000001</v>
      </c>
      <c r="D10">
        <v>6.1159999999999997</v>
      </c>
      <c r="E10">
        <v>-0.71</v>
      </c>
      <c r="F10">
        <v>-6.3079999999999998</v>
      </c>
      <c r="G10">
        <v>-4.907</v>
      </c>
      <c r="H10">
        <v>-6.3840000000000003</v>
      </c>
      <c r="I10">
        <v>-4.2249999999999996</v>
      </c>
      <c r="J10">
        <v>-3.4780000000000002</v>
      </c>
      <c r="K10">
        <v>-0.48899999999999999</v>
      </c>
      <c r="L10">
        <v>4.5919999999999996</v>
      </c>
      <c r="M10">
        <v>-4.8159999999999998</v>
      </c>
      <c r="N10">
        <v>-4.907</v>
      </c>
      <c r="Q10" t="s">
        <v>29</v>
      </c>
      <c r="R10" t="s">
        <v>13</v>
      </c>
      <c r="S10">
        <v>4.1550000000000002</v>
      </c>
      <c r="T10">
        <v>-3.532</v>
      </c>
      <c r="U10">
        <v>-1.0209999999999999</v>
      </c>
      <c r="V10">
        <v>-4.4589999999999996</v>
      </c>
      <c r="W10">
        <v>-2.496</v>
      </c>
      <c r="X10">
        <v>-3.74</v>
      </c>
      <c r="Y10">
        <v>-1.7909999999999999</v>
      </c>
      <c r="Z10">
        <v>-0.51500000000000001</v>
      </c>
      <c r="AA10">
        <v>1.76</v>
      </c>
      <c r="AB10">
        <v>6.6040000000000001</v>
      </c>
      <c r="AC10">
        <v>-2.306</v>
      </c>
      <c r="AD10">
        <v>-2.4569999999999999</v>
      </c>
    </row>
    <row r="11" spans="1:30" x14ac:dyDescent="0.3">
      <c r="A11" t="s">
        <v>8</v>
      </c>
      <c r="B11" t="s">
        <v>13</v>
      </c>
      <c r="C11">
        <v>13.186</v>
      </c>
      <c r="D11">
        <v>9.2210000000000001</v>
      </c>
      <c r="E11">
        <v>0.45300000000000001</v>
      </c>
      <c r="F11">
        <v>-3.2229999999999999</v>
      </c>
      <c r="G11">
        <v>-2.35</v>
      </c>
      <c r="H11">
        <v>-2.4580000000000002</v>
      </c>
      <c r="I11">
        <v>-1.921</v>
      </c>
      <c r="J11">
        <v>-0.77700000000000002</v>
      </c>
      <c r="K11">
        <v>2.3439999999999999</v>
      </c>
      <c r="L11">
        <v>7.91</v>
      </c>
      <c r="M11">
        <v>-1.9530000000000001</v>
      </c>
      <c r="N11">
        <v>-2.028</v>
      </c>
      <c r="Q11" t="s">
        <v>29</v>
      </c>
      <c r="R11" t="s">
        <v>14</v>
      </c>
      <c r="S11">
        <v>61.497999999999998</v>
      </c>
      <c r="T11">
        <v>26.009</v>
      </c>
      <c r="U11">
        <v>30.855</v>
      </c>
      <c r="V11">
        <v>16.538</v>
      </c>
      <c r="W11">
        <v>21.053000000000001</v>
      </c>
      <c r="X11">
        <v>18.998999999999999</v>
      </c>
      <c r="Y11">
        <v>28.460999999999999</v>
      </c>
      <c r="Z11">
        <v>32.566000000000003</v>
      </c>
      <c r="AA11">
        <v>43.643000000000001</v>
      </c>
      <c r="AB11">
        <v>68.213999999999999</v>
      </c>
      <c r="AC11">
        <v>25.041</v>
      </c>
      <c r="AD11">
        <v>24.16</v>
      </c>
    </row>
    <row r="12" spans="1:30" x14ac:dyDescent="0.3">
      <c r="A12" t="s">
        <v>8</v>
      </c>
      <c r="B12" t="s">
        <v>14</v>
      </c>
      <c r="C12">
        <v>94.001000000000005</v>
      </c>
      <c r="D12">
        <v>80.349999999999994</v>
      </c>
      <c r="E12">
        <v>45.923999999999999</v>
      </c>
      <c r="F12">
        <v>18.963000000000001</v>
      </c>
      <c r="G12">
        <v>24.42</v>
      </c>
      <c r="H12">
        <v>18.693000000000001</v>
      </c>
      <c r="I12">
        <v>27.433</v>
      </c>
      <c r="J12">
        <v>30.986000000000001</v>
      </c>
      <c r="K12">
        <v>47.189</v>
      </c>
      <c r="L12">
        <v>74.218999999999994</v>
      </c>
      <c r="M12">
        <v>24.806999999999999</v>
      </c>
      <c r="N12">
        <v>24.42</v>
      </c>
      <c r="Q12" t="s">
        <v>29</v>
      </c>
      <c r="R12" t="s">
        <v>15</v>
      </c>
      <c r="S12">
        <v>117.185</v>
      </c>
      <c r="T12">
        <v>150.72</v>
      </c>
      <c r="U12">
        <v>147.547</v>
      </c>
      <c r="V12">
        <v>201.99299999999999</v>
      </c>
      <c r="W12">
        <v>169.69900000000001</v>
      </c>
      <c r="X12">
        <v>181.375</v>
      </c>
      <c r="Y12">
        <v>160.32499999999999</v>
      </c>
      <c r="Z12">
        <v>128.93600000000001</v>
      </c>
      <c r="AA12">
        <v>89.954999999999998</v>
      </c>
      <c r="AB12">
        <v>47.548000000000002</v>
      </c>
      <c r="AC12">
        <v>163.149</v>
      </c>
      <c r="AD12">
        <v>164.89</v>
      </c>
    </row>
    <row r="13" spans="1:30" x14ac:dyDescent="0.3">
      <c r="A13" t="s">
        <v>8</v>
      </c>
      <c r="B13" t="s">
        <v>15</v>
      </c>
      <c r="C13">
        <v>49.948</v>
      </c>
      <c r="D13">
        <v>55.131</v>
      </c>
      <c r="E13">
        <v>131.99</v>
      </c>
      <c r="F13">
        <v>191.994</v>
      </c>
      <c r="G13">
        <v>161.38200000000001</v>
      </c>
      <c r="H13">
        <v>168.84800000000001</v>
      </c>
      <c r="I13">
        <v>163.58799999999999</v>
      </c>
      <c r="J13">
        <v>133.45400000000001</v>
      </c>
      <c r="K13">
        <v>81.665000000000006</v>
      </c>
      <c r="L13">
        <v>40.033000000000001</v>
      </c>
      <c r="M13">
        <v>159.72900000000001</v>
      </c>
      <c r="N13">
        <v>160.49100000000001</v>
      </c>
      <c r="Q13" t="s">
        <v>29</v>
      </c>
      <c r="R13" t="s">
        <v>16</v>
      </c>
      <c r="S13">
        <v>1.6619999999999999</v>
      </c>
      <c r="T13">
        <v>1.4570000000000001</v>
      </c>
      <c r="U13">
        <v>1.972</v>
      </c>
      <c r="V13">
        <v>2.4420000000000002</v>
      </c>
      <c r="W13">
        <v>2.2280000000000002</v>
      </c>
      <c r="X13">
        <v>2.306</v>
      </c>
      <c r="Y13">
        <v>2.27</v>
      </c>
      <c r="Z13">
        <v>1.8460000000000001</v>
      </c>
      <c r="AA13">
        <v>1.1839999999999999</v>
      </c>
      <c r="AB13">
        <v>0.59199999999999997</v>
      </c>
      <c r="AC13">
        <v>2.2050000000000001</v>
      </c>
      <c r="AD13">
        <v>2.21</v>
      </c>
    </row>
    <row r="14" spans="1:30" x14ac:dyDescent="0.3">
      <c r="A14" t="s">
        <v>8</v>
      </c>
      <c r="B14" t="s">
        <v>16</v>
      </c>
      <c r="C14">
        <v>0.26900000000000002</v>
      </c>
      <c r="D14">
        <v>0.68700000000000006</v>
      </c>
      <c r="E14">
        <v>2.2490000000000001</v>
      </c>
      <c r="F14">
        <v>2.5630000000000002</v>
      </c>
      <c r="G14">
        <v>2.141</v>
      </c>
      <c r="H14">
        <v>2.157</v>
      </c>
      <c r="I14">
        <v>2.145</v>
      </c>
      <c r="J14">
        <v>1.845</v>
      </c>
      <c r="K14">
        <v>1.1080000000000001</v>
      </c>
      <c r="L14">
        <v>0.55900000000000005</v>
      </c>
      <c r="M14">
        <v>2.109</v>
      </c>
      <c r="N14">
        <v>2.121</v>
      </c>
      <c r="Q14" t="s">
        <v>29</v>
      </c>
      <c r="R14" t="s">
        <v>17</v>
      </c>
      <c r="S14">
        <v>1.2749999999999999</v>
      </c>
      <c r="T14">
        <v>2.1309999999999998</v>
      </c>
      <c r="U14">
        <v>2.0880000000000001</v>
      </c>
      <c r="V14">
        <v>2.617</v>
      </c>
      <c r="W14">
        <v>2.0510000000000002</v>
      </c>
      <c r="X14">
        <v>2.1379999999999999</v>
      </c>
      <c r="Y14">
        <v>2.2080000000000002</v>
      </c>
      <c r="Z14">
        <v>1.748</v>
      </c>
      <c r="AA14">
        <v>1.196</v>
      </c>
      <c r="AB14">
        <v>0.57899999999999996</v>
      </c>
      <c r="AC14">
        <v>2.1269999999999998</v>
      </c>
      <c r="AD14">
        <v>2.137</v>
      </c>
    </row>
    <row r="15" spans="1:30" x14ac:dyDescent="0.3">
      <c r="A15" t="s">
        <v>8</v>
      </c>
      <c r="B15" t="s">
        <v>17</v>
      </c>
      <c r="C15" t="s">
        <v>18</v>
      </c>
      <c r="D15">
        <v>1.224</v>
      </c>
      <c r="E15">
        <v>2.0369999999999999</v>
      </c>
      <c r="F15">
        <v>2.7250000000000001</v>
      </c>
      <c r="G15">
        <v>2.145</v>
      </c>
      <c r="H15">
        <v>2.1709999999999998</v>
      </c>
      <c r="I15">
        <v>2.1680000000000001</v>
      </c>
      <c r="J15">
        <v>1.8360000000000001</v>
      </c>
      <c r="K15">
        <v>1.1859999999999999</v>
      </c>
      <c r="L15">
        <v>0.60399999999999998</v>
      </c>
      <c r="M15">
        <v>2.1349999999999998</v>
      </c>
      <c r="N15">
        <v>2.157</v>
      </c>
      <c r="Q15" t="s">
        <v>29</v>
      </c>
      <c r="R15" t="s">
        <v>19</v>
      </c>
      <c r="S15">
        <v>2.7029999999999998</v>
      </c>
      <c r="T15">
        <v>1.8029999999999999</v>
      </c>
      <c r="U15">
        <v>2.339</v>
      </c>
      <c r="V15">
        <v>2.597</v>
      </c>
      <c r="W15">
        <v>2.0649999999999999</v>
      </c>
      <c r="X15">
        <v>2.073</v>
      </c>
      <c r="Y15">
        <v>2.13</v>
      </c>
      <c r="Z15">
        <v>1.7849999999999999</v>
      </c>
      <c r="AA15">
        <v>1.22</v>
      </c>
      <c r="AB15">
        <v>0.61099999999999999</v>
      </c>
      <c r="AC15">
        <v>2.0790000000000002</v>
      </c>
      <c r="AD15">
        <v>2.0920000000000001</v>
      </c>
    </row>
    <row r="16" spans="1:30" x14ac:dyDescent="0.3">
      <c r="A16" t="s">
        <v>8</v>
      </c>
      <c r="B16" t="s">
        <v>19</v>
      </c>
      <c r="C16">
        <v>0.93799999999999994</v>
      </c>
      <c r="D16">
        <v>1.4570000000000001</v>
      </c>
      <c r="E16">
        <v>2.2240000000000002</v>
      </c>
      <c r="F16">
        <v>2.5409999999999999</v>
      </c>
      <c r="G16">
        <v>2.1520000000000001</v>
      </c>
      <c r="H16">
        <v>2.0499999999999998</v>
      </c>
      <c r="I16">
        <v>2.1190000000000002</v>
      </c>
      <c r="J16">
        <v>1.8640000000000001</v>
      </c>
      <c r="K16">
        <v>1.272</v>
      </c>
      <c r="L16">
        <v>0.61699999999999999</v>
      </c>
      <c r="M16">
        <v>2.077</v>
      </c>
      <c r="N16">
        <v>2.0870000000000002</v>
      </c>
      <c r="Q16" t="s">
        <v>29</v>
      </c>
      <c r="R16" t="s">
        <v>20</v>
      </c>
      <c r="S16" t="s">
        <v>18</v>
      </c>
      <c r="T16">
        <v>1.625</v>
      </c>
      <c r="U16">
        <v>2.2400000000000002</v>
      </c>
      <c r="V16">
        <v>2.6549999999999998</v>
      </c>
      <c r="W16">
        <v>2.137</v>
      </c>
      <c r="X16">
        <v>2.0830000000000002</v>
      </c>
      <c r="Y16">
        <v>2.1469999999999998</v>
      </c>
      <c r="Z16">
        <v>1.82</v>
      </c>
      <c r="AA16">
        <v>1.2769999999999999</v>
      </c>
      <c r="AB16">
        <v>0.67900000000000005</v>
      </c>
      <c r="AC16">
        <v>2.105</v>
      </c>
      <c r="AD16">
        <v>2.13</v>
      </c>
    </row>
    <row r="17" spans="1:30" x14ac:dyDescent="0.3">
      <c r="A17" t="s">
        <v>8</v>
      </c>
      <c r="B17" t="s">
        <v>20</v>
      </c>
      <c r="C17">
        <v>1.7669999999999999</v>
      </c>
      <c r="D17">
        <v>1.68</v>
      </c>
      <c r="E17">
        <v>2.2370000000000001</v>
      </c>
      <c r="F17">
        <v>2.669</v>
      </c>
      <c r="G17">
        <v>2.1739999999999999</v>
      </c>
      <c r="H17">
        <v>2.1059999999999999</v>
      </c>
      <c r="I17">
        <v>2.1230000000000002</v>
      </c>
      <c r="J17">
        <v>1.89</v>
      </c>
      <c r="K17">
        <v>1.302</v>
      </c>
      <c r="L17">
        <v>0.68899999999999995</v>
      </c>
      <c r="M17">
        <v>2.1030000000000002</v>
      </c>
      <c r="N17">
        <v>2.1269999999999998</v>
      </c>
      <c r="Q17" t="s">
        <v>29</v>
      </c>
      <c r="R17" t="s">
        <v>30</v>
      </c>
      <c r="S17">
        <v>19.876999999999999</v>
      </c>
      <c r="T17">
        <v>18.733000000000001</v>
      </c>
      <c r="U17">
        <v>20.364999999999998</v>
      </c>
      <c r="V17">
        <v>20.440000000000001</v>
      </c>
      <c r="W17">
        <v>21.19</v>
      </c>
      <c r="X17">
        <v>22.585999999999999</v>
      </c>
      <c r="Y17">
        <v>23.231000000000002</v>
      </c>
      <c r="Z17">
        <v>25.751000000000001</v>
      </c>
      <c r="AA17">
        <v>28.501000000000001</v>
      </c>
      <c r="AB17">
        <v>32.459000000000003</v>
      </c>
      <c r="AC17">
        <v>21.722999999999999</v>
      </c>
      <c r="AD17">
        <v>18.106999999999999</v>
      </c>
    </row>
    <row r="18" spans="1:30" x14ac:dyDescent="0.3">
      <c r="A18" t="s">
        <v>8</v>
      </c>
      <c r="B18" t="s">
        <v>21</v>
      </c>
      <c r="C18">
        <v>0.10299999999999999</v>
      </c>
      <c r="D18">
        <v>8.7999999999999995E-2</v>
      </c>
      <c r="E18">
        <v>4.9000000000000002E-2</v>
      </c>
      <c r="F18">
        <v>4.7E-2</v>
      </c>
      <c r="G18">
        <v>0.14199999999999999</v>
      </c>
      <c r="H18">
        <v>0.189</v>
      </c>
      <c r="I18">
        <v>0.218</v>
      </c>
      <c r="J18">
        <v>0.312</v>
      </c>
      <c r="K18">
        <v>0.86899999999999999</v>
      </c>
      <c r="L18">
        <v>0.89900000000000002</v>
      </c>
      <c r="M18">
        <v>0.23899999999999999</v>
      </c>
      <c r="N18">
        <v>0.23</v>
      </c>
      <c r="Q18" t="s">
        <v>29</v>
      </c>
      <c r="R18" t="s">
        <v>31</v>
      </c>
      <c r="S18">
        <v>19.809000000000001</v>
      </c>
      <c r="T18">
        <v>18.585999999999999</v>
      </c>
      <c r="U18">
        <v>19.861999999999998</v>
      </c>
      <c r="V18">
        <v>19.161999999999999</v>
      </c>
      <c r="W18">
        <v>18.234999999999999</v>
      </c>
      <c r="X18">
        <v>18.89</v>
      </c>
      <c r="Y18">
        <v>19.16</v>
      </c>
      <c r="Z18">
        <v>19.66</v>
      </c>
      <c r="AA18">
        <v>18.844000000000001</v>
      </c>
      <c r="AB18">
        <v>23.141999999999999</v>
      </c>
      <c r="AC18">
        <v>15.494</v>
      </c>
      <c r="AD18">
        <v>15.858000000000001</v>
      </c>
    </row>
    <row r="19" spans="1:30" x14ac:dyDescent="0.3">
      <c r="A19" t="s">
        <v>8</v>
      </c>
      <c r="B19" t="s">
        <v>22</v>
      </c>
      <c r="C19">
        <v>8.3000000000000004E-2</v>
      </c>
      <c r="D19">
        <v>0.14000000000000001</v>
      </c>
      <c r="E19">
        <v>0.13600000000000001</v>
      </c>
      <c r="F19">
        <v>0.112</v>
      </c>
      <c r="G19">
        <v>0.26700000000000002</v>
      </c>
      <c r="H19">
        <v>0.30499999999999999</v>
      </c>
      <c r="I19">
        <v>0.314</v>
      </c>
      <c r="J19">
        <v>0.34899999999999998</v>
      </c>
      <c r="K19">
        <v>0.56799999999999995</v>
      </c>
      <c r="L19">
        <v>0.66700000000000004</v>
      </c>
      <c r="M19">
        <v>0.32800000000000001</v>
      </c>
      <c r="N19">
        <v>0.32500000000000001</v>
      </c>
      <c r="Q19" t="s">
        <v>29</v>
      </c>
      <c r="R19" t="s">
        <v>32</v>
      </c>
      <c r="S19">
        <v>16.527000000000001</v>
      </c>
      <c r="T19">
        <v>13.536</v>
      </c>
      <c r="U19">
        <v>13.538</v>
      </c>
      <c r="V19">
        <v>12.76</v>
      </c>
      <c r="W19">
        <v>12.66</v>
      </c>
      <c r="X19">
        <v>11.871</v>
      </c>
      <c r="Y19">
        <v>13.632</v>
      </c>
      <c r="Z19">
        <v>14.137</v>
      </c>
      <c r="AA19">
        <v>15.266</v>
      </c>
      <c r="AB19">
        <v>17.215</v>
      </c>
      <c r="AC19">
        <v>12.843</v>
      </c>
      <c r="AD19">
        <v>12.657</v>
      </c>
    </row>
    <row r="20" spans="1:30" x14ac:dyDescent="0.3">
      <c r="A20" t="s">
        <v>8</v>
      </c>
      <c r="B20" t="s">
        <v>23</v>
      </c>
      <c r="C20">
        <v>4.4009999999999998</v>
      </c>
      <c r="D20">
        <v>3.452</v>
      </c>
      <c r="E20">
        <v>15.801</v>
      </c>
      <c r="F20">
        <v>31.824999999999999</v>
      </c>
      <c r="G20">
        <v>40.009</v>
      </c>
      <c r="H20">
        <v>47.121000000000002</v>
      </c>
      <c r="I20">
        <v>48.290999999999997</v>
      </c>
      <c r="J20">
        <v>43.935000000000002</v>
      </c>
      <c r="K20">
        <v>37.661999999999999</v>
      </c>
      <c r="L20">
        <v>27.263999999999999</v>
      </c>
      <c r="M20">
        <v>44.970999999999997</v>
      </c>
      <c r="N20">
        <v>42.526000000000003</v>
      </c>
    </row>
    <row r="21" spans="1:30" x14ac:dyDescent="0.3">
      <c r="Q21" t="s">
        <v>33</v>
      </c>
    </row>
    <row r="22" spans="1:30" x14ac:dyDescent="0.3">
      <c r="A22" t="s">
        <v>24</v>
      </c>
    </row>
    <row r="23" spans="1:30" x14ac:dyDescent="0.3">
      <c r="Q23" t="s">
        <v>2</v>
      </c>
    </row>
    <row r="24" spans="1:30" x14ac:dyDescent="0.3">
      <c r="A24" t="s">
        <v>25</v>
      </c>
      <c r="Q24" t="s">
        <v>4</v>
      </c>
      <c r="R24" t="s">
        <v>5</v>
      </c>
      <c r="S24">
        <v>31.5</v>
      </c>
      <c r="T24">
        <v>63</v>
      </c>
      <c r="U24">
        <v>125</v>
      </c>
      <c r="V24">
        <v>250</v>
      </c>
      <c r="W24">
        <v>500</v>
      </c>
      <c r="X24">
        <v>1000</v>
      </c>
      <c r="Y24">
        <v>2000</v>
      </c>
      <c r="Z24">
        <v>4000</v>
      </c>
      <c r="AA24">
        <v>8000</v>
      </c>
      <c r="AB24">
        <v>16000</v>
      </c>
      <c r="AC24" t="s">
        <v>6</v>
      </c>
      <c r="AD24" t="s">
        <v>7</v>
      </c>
    </row>
    <row r="25" spans="1:30" x14ac:dyDescent="0.3">
      <c r="A25" t="s">
        <v>4</v>
      </c>
      <c r="B25" t="s">
        <v>5</v>
      </c>
      <c r="C25">
        <v>31.5</v>
      </c>
      <c r="D25">
        <v>63</v>
      </c>
      <c r="E25">
        <v>125</v>
      </c>
      <c r="F25">
        <v>250</v>
      </c>
      <c r="G25">
        <v>500</v>
      </c>
      <c r="H25">
        <v>1000</v>
      </c>
      <c r="I25">
        <v>2000</v>
      </c>
      <c r="J25">
        <v>4000</v>
      </c>
      <c r="K25">
        <v>8000</v>
      </c>
      <c r="L25">
        <v>16000</v>
      </c>
      <c r="M25" t="s">
        <v>6</v>
      </c>
      <c r="N25" t="s">
        <v>7</v>
      </c>
      <c r="Q25" t="s">
        <v>35</v>
      </c>
      <c r="R25" t="s">
        <v>9</v>
      </c>
      <c r="S25">
        <v>103.024</v>
      </c>
      <c r="T25">
        <v>99.957999999999998</v>
      </c>
      <c r="U25">
        <v>98.227999999999994</v>
      </c>
      <c r="V25">
        <v>103.753</v>
      </c>
      <c r="W25">
        <v>110.467</v>
      </c>
      <c r="X25">
        <v>115.02200000000001</v>
      </c>
      <c r="Y25">
        <v>113.928</v>
      </c>
      <c r="Z25">
        <v>108.77800000000001</v>
      </c>
      <c r="AA25">
        <v>103.024</v>
      </c>
      <c r="AB25">
        <v>97.751999999999995</v>
      </c>
      <c r="AC25">
        <v>119.47199999999999</v>
      </c>
      <c r="AD25">
        <v>119.66800000000001</v>
      </c>
    </row>
    <row r="26" spans="1:30" x14ac:dyDescent="0.3">
      <c r="A26" t="s">
        <v>8</v>
      </c>
      <c r="B26" t="s">
        <v>9</v>
      </c>
      <c r="C26">
        <v>90.039000000000001</v>
      </c>
      <c r="D26">
        <v>91.233000000000004</v>
      </c>
      <c r="E26">
        <v>93.123999999999995</v>
      </c>
      <c r="F26">
        <v>102.773</v>
      </c>
      <c r="G26">
        <v>111.503</v>
      </c>
      <c r="H26">
        <v>118.11499999999999</v>
      </c>
      <c r="I26">
        <v>119.292</v>
      </c>
      <c r="J26">
        <v>115.42400000000001</v>
      </c>
      <c r="K26">
        <v>110.636</v>
      </c>
      <c r="L26">
        <v>104.705</v>
      </c>
      <c r="M26">
        <v>124.18899999999999</v>
      </c>
      <c r="N26">
        <v>123.767</v>
      </c>
      <c r="Q26" t="s">
        <v>35</v>
      </c>
      <c r="R26" t="s">
        <v>10</v>
      </c>
      <c r="S26">
        <v>38.49</v>
      </c>
      <c r="T26">
        <v>33.752000000000002</v>
      </c>
      <c r="U26">
        <v>37.826999999999998</v>
      </c>
      <c r="V26">
        <v>39.805999999999997</v>
      </c>
      <c r="W26">
        <v>41.136000000000003</v>
      </c>
      <c r="X26">
        <v>29.759</v>
      </c>
      <c r="Y26">
        <v>31.760999999999999</v>
      </c>
      <c r="Z26">
        <v>26.943000000000001</v>
      </c>
      <c r="AA26">
        <v>22.597000000000001</v>
      </c>
      <c r="AB26">
        <v>17.713000000000001</v>
      </c>
      <c r="AC26">
        <v>40.625999999999998</v>
      </c>
      <c r="AD26">
        <v>46.908000000000001</v>
      </c>
    </row>
    <row r="27" spans="1:30" x14ac:dyDescent="0.3">
      <c r="A27" t="s">
        <v>8</v>
      </c>
      <c r="B27" t="s">
        <v>10</v>
      </c>
      <c r="C27">
        <v>19.645</v>
      </c>
      <c r="D27">
        <v>24.974</v>
      </c>
      <c r="E27">
        <v>27.687999999999999</v>
      </c>
      <c r="F27">
        <v>30.52</v>
      </c>
      <c r="G27">
        <v>26.143000000000001</v>
      </c>
      <c r="H27">
        <v>29.12</v>
      </c>
      <c r="I27">
        <v>29.452000000000002</v>
      </c>
      <c r="J27">
        <v>25.515000000000001</v>
      </c>
      <c r="K27">
        <v>17.184999999999999</v>
      </c>
      <c r="L27">
        <v>15.87</v>
      </c>
      <c r="M27">
        <v>34.997</v>
      </c>
      <c r="N27">
        <v>37.137999999999998</v>
      </c>
      <c r="Q27" t="s">
        <v>35</v>
      </c>
      <c r="R27" t="s">
        <v>11</v>
      </c>
      <c r="S27">
        <v>34.024000000000001</v>
      </c>
      <c r="T27">
        <v>30.957999999999998</v>
      </c>
      <c r="U27">
        <v>29.228000000000002</v>
      </c>
      <c r="V27">
        <v>34.753</v>
      </c>
      <c r="W27">
        <v>41.466999999999999</v>
      </c>
      <c r="X27">
        <v>46.021999999999998</v>
      </c>
      <c r="Y27">
        <v>44.927999999999997</v>
      </c>
      <c r="Z27">
        <v>39.777999999999999</v>
      </c>
      <c r="AA27">
        <v>34.024000000000001</v>
      </c>
      <c r="AB27">
        <v>28.751999999999999</v>
      </c>
      <c r="AC27">
        <v>42.472000000000001</v>
      </c>
      <c r="AD27">
        <v>40.667999999999999</v>
      </c>
    </row>
    <row r="28" spans="1:30" x14ac:dyDescent="0.3">
      <c r="A28" t="s">
        <v>8</v>
      </c>
      <c r="B28" t="s">
        <v>11</v>
      </c>
      <c r="C28">
        <v>21.039000000000001</v>
      </c>
      <c r="D28">
        <v>22.233000000000001</v>
      </c>
      <c r="E28">
        <v>24.123999999999999</v>
      </c>
      <c r="F28">
        <v>33.773000000000003</v>
      </c>
      <c r="G28">
        <v>42.503</v>
      </c>
      <c r="H28">
        <v>49.115000000000002</v>
      </c>
      <c r="I28">
        <v>50.292000000000002</v>
      </c>
      <c r="J28">
        <v>46.423999999999999</v>
      </c>
      <c r="K28">
        <v>41.636000000000003</v>
      </c>
      <c r="L28">
        <v>35.704999999999998</v>
      </c>
      <c r="M28">
        <v>47.189</v>
      </c>
      <c r="N28">
        <v>44.767000000000003</v>
      </c>
      <c r="Q28" t="s">
        <v>35</v>
      </c>
      <c r="R28" t="s">
        <v>12</v>
      </c>
      <c r="S28">
        <v>12.396000000000001</v>
      </c>
      <c r="T28">
        <v>12.29</v>
      </c>
      <c r="U28">
        <v>6.5759999999999996</v>
      </c>
      <c r="V28">
        <v>-5.859</v>
      </c>
      <c r="W28">
        <v>-4.8739999999999997</v>
      </c>
      <c r="X28">
        <v>-5.915</v>
      </c>
      <c r="Y28">
        <v>-4.8090000000000002</v>
      </c>
      <c r="Z28">
        <v>-3.3959999999999999</v>
      </c>
      <c r="AA28">
        <v>-1.375</v>
      </c>
      <c r="AB28">
        <v>2.6850000000000001</v>
      </c>
      <c r="AC28">
        <v>-4.9589999999999996</v>
      </c>
      <c r="AD28">
        <v>-4.3639999999999999</v>
      </c>
    </row>
    <row r="29" spans="1:30" x14ac:dyDescent="0.3">
      <c r="A29" t="s">
        <v>8</v>
      </c>
      <c r="B29" t="s">
        <v>12</v>
      </c>
      <c r="C29">
        <v>14.182</v>
      </c>
      <c r="D29">
        <v>15.2</v>
      </c>
      <c r="E29">
        <v>6.7859999999999996</v>
      </c>
      <c r="F29">
        <v>-3.7930000000000001</v>
      </c>
      <c r="G29">
        <v>-3.5209999999999999</v>
      </c>
      <c r="H29">
        <v>-4.6760000000000002</v>
      </c>
      <c r="I29">
        <v>-4.6289999999999996</v>
      </c>
      <c r="J29">
        <v>-3.766</v>
      </c>
      <c r="K29">
        <v>-0.77900000000000003</v>
      </c>
      <c r="L29">
        <v>4.4390000000000001</v>
      </c>
      <c r="M29">
        <v>-4.1379999999999999</v>
      </c>
      <c r="N29">
        <v>-4.0380000000000003</v>
      </c>
      <c r="Q29" t="s">
        <v>35</v>
      </c>
      <c r="R29" t="s">
        <v>13</v>
      </c>
      <c r="S29">
        <v>15.853</v>
      </c>
      <c r="T29">
        <v>14.696999999999999</v>
      </c>
      <c r="U29">
        <v>7.0330000000000004</v>
      </c>
      <c r="V29">
        <v>-3.89</v>
      </c>
      <c r="W29">
        <v>-2.665</v>
      </c>
      <c r="X29">
        <v>-2.2810000000000001</v>
      </c>
      <c r="Y29">
        <v>-2.5110000000000001</v>
      </c>
      <c r="Z29">
        <v>-1.0900000000000001</v>
      </c>
      <c r="AA29">
        <v>1.2529999999999999</v>
      </c>
      <c r="AB29">
        <v>6.9980000000000002</v>
      </c>
      <c r="AC29">
        <v>-2.226</v>
      </c>
      <c r="AD29">
        <v>-1.8240000000000001</v>
      </c>
    </row>
    <row r="30" spans="1:30" x14ac:dyDescent="0.3">
      <c r="A30" t="s">
        <v>8</v>
      </c>
      <c r="B30" t="s">
        <v>13</v>
      </c>
      <c r="C30">
        <v>16.558</v>
      </c>
      <c r="D30">
        <v>18.771000000000001</v>
      </c>
      <c r="E30">
        <v>7.6360000000000001</v>
      </c>
      <c r="F30">
        <v>-2.4359999999999999</v>
      </c>
      <c r="G30">
        <v>-1.048</v>
      </c>
      <c r="H30">
        <v>-2.29</v>
      </c>
      <c r="I30">
        <v>-2.278</v>
      </c>
      <c r="J30">
        <v>-1.087</v>
      </c>
      <c r="K30">
        <v>1.8109999999999999</v>
      </c>
      <c r="L30">
        <v>7.9009999999999998</v>
      </c>
      <c r="M30">
        <v>-1.7</v>
      </c>
      <c r="N30">
        <v>-1.647</v>
      </c>
      <c r="Q30" t="s">
        <v>35</v>
      </c>
      <c r="R30" t="s">
        <v>14</v>
      </c>
      <c r="S30">
        <v>94.554000000000002</v>
      </c>
      <c r="T30">
        <v>94.426000000000002</v>
      </c>
      <c r="U30">
        <v>81.968999999999994</v>
      </c>
      <c r="V30">
        <v>20.603000000000002</v>
      </c>
      <c r="W30">
        <v>24.558</v>
      </c>
      <c r="X30">
        <v>20.393999999999998</v>
      </c>
      <c r="Y30">
        <v>24.838000000000001</v>
      </c>
      <c r="Z30">
        <v>31.39</v>
      </c>
      <c r="AA30">
        <v>42.152000000000001</v>
      </c>
      <c r="AB30">
        <v>64.983000000000004</v>
      </c>
      <c r="AC30">
        <v>24.199000000000002</v>
      </c>
      <c r="AD30">
        <v>26.797999999999998</v>
      </c>
    </row>
    <row r="31" spans="1:30" x14ac:dyDescent="0.3">
      <c r="A31" t="s">
        <v>8</v>
      </c>
      <c r="B31" t="s">
        <v>14</v>
      </c>
      <c r="C31">
        <v>96.322999999999993</v>
      </c>
      <c r="D31">
        <v>97.067999999999998</v>
      </c>
      <c r="E31">
        <v>82.673000000000002</v>
      </c>
      <c r="F31">
        <v>29.454000000000001</v>
      </c>
      <c r="G31">
        <v>30.771999999999998</v>
      </c>
      <c r="H31">
        <v>25.414000000000001</v>
      </c>
      <c r="I31">
        <v>25.619</v>
      </c>
      <c r="J31">
        <v>29.582999999999998</v>
      </c>
      <c r="K31">
        <v>45.527999999999999</v>
      </c>
      <c r="L31">
        <v>73.537000000000006</v>
      </c>
      <c r="M31">
        <v>27.832000000000001</v>
      </c>
      <c r="N31">
        <v>28.295999999999999</v>
      </c>
      <c r="Q31" t="s">
        <v>35</v>
      </c>
      <c r="R31" t="s">
        <v>15</v>
      </c>
      <c r="S31">
        <v>56.088000000000001</v>
      </c>
      <c r="T31">
        <v>32.500999999999998</v>
      </c>
      <c r="U31">
        <v>51.725999999999999</v>
      </c>
      <c r="V31">
        <v>222.76400000000001</v>
      </c>
      <c r="W31">
        <v>166.655</v>
      </c>
      <c r="X31">
        <v>165.45699999999999</v>
      </c>
      <c r="Y31">
        <v>165.155</v>
      </c>
      <c r="Z31">
        <v>137.292</v>
      </c>
      <c r="AA31">
        <v>91.254999999999995</v>
      </c>
      <c r="AB31">
        <v>46.338000000000001</v>
      </c>
      <c r="AC31">
        <v>160.58500000000001</v>
      </c>
      <c r="AD31">
        <v>156.08500000000001</v>
      </c>
    </row>
    <row r="32" spans="1:30" x14ac:dyDescent="0.3">
      <c r="A32" t="s">
        <v>8</v>
      </c>
      <c r="B32" t="s">
        <v>15</v>
      </c>
      <c r="C32">
        <v>41.569000000000003</v>
      </c>
      <c r="D32">
        <v>78.881</v>
      </c>
      <c r="E32">
        <v>465.54700000000003</v>
      </c>
      <c r="F32">
        <v>1098.867</v>
      </c>
      <c r="G32">
        <v>579.28099999999995</v>
      </c>
      <c r="H32">
        <v>430.01299999999998</v>
      </c>
      <c r="I32">
        <v>344.92599999999999</v>
      </c>
      <c r="J32">
        <v>197.06399999999999</v>
      </c>
      <c r="K32">
        <v>43.420999999999999</v>
      </c>
      <c r="L32">
        <v>21.282</v>
      </c>
      <c r="M32">
        <v>331.892</v>
      </c>
      <c r="N32">
        <v>348.96800000000002</v>
      </c>
      <c r="Q32" t="s">
        <v>35</v>
      </c>
      <c r="R32" t="s">
        <v>16</v>
      </c>
      <c r="S32">
        <v>0.30599999999999999</v>
      </c>
      <c r="T32">
        <v>0.183</v>
      </c>
      <c r="U32">
        <v>1.361</v>
      </c>
      <c r="V32">
        <v>2.9409999999999998</v>
      </c>
      <c r="W32">
        <v>2.2280000000000002</v>
      </c>
      <c r="X32">
        <v>2.1139999999999999</v>
      </c>
      <c r="Y32">
        <v>2.1360000000000001</v>
      </c>
      <c r="Z32">
        <v>1.89</v>
      </c>
      <c r="AA32">
        <v>1.2010000000000001</v>
      </c>
      <c r="AB32">
        <v>0.60499999999999998</v>
      </c>
      <c r="AC32">
        <v>2.109</v>
      </c>
      <c r="AD32">
        <v>2.13</v>
      </c>
    </row>
    <row r="33" spans="1:30" x14ac:dyDescent="0.3">
      <c r="A33" t="s">
        <v>8</v>
      </c>
      <c r="B33" t="s">
        <v>16</v>
      </c>
      <c r="C33">
        <v>0.28699999999999998</v>
      </c>
      <c r="D33">
        <v>0.16200000000000001</v>
      </c>
      <c r="E33">
        <v>1.554</v>
      </c>
      <c r="F33">
        <v>2.6659999999999999</v>
      </c>
      <c r="G33">
        <v>2.113</v>
      </c>
      <c r="H33">
        <v>2.222</v>
      </c>
      <c r="I33">
        <v>2.222</v>
      </c>
      <c r="J33">
        <v>1.8340000000000001</v>
      </c>
      <c r="K33">
        <v>1.145</v>
      </c>
      <c r="L33">
        <v>0.54400000000000004</v>
      </c>
      <c r="M33">
        <v>2.1080000000000001</v>
      </c>
      <c r="N33">
        <v>2.1040000000000001</v>
      </c>
      <c r="Q33" t="s">
        <v>35</v>
      </c>
      <c r="R33" t="s">
        <v>17</v>
      </c>
      <c r="S33">
        <v>0.42699999999999999</v>
      </c>
      <c r="T33">
        <v>0.61699999999999999</v>
      </c>
      <c r="U33">
        <v>2.0110000000000001</v>
      </c>
      <c r="V33">
        <v>2.5009999999999999</v>
      </c>
      <c r="W33">
        <v>2.0739999999999998</v>
      </c>
      <c r="X33">
        <v>2.08</v>
      </c>
      <c r="Y33">
        <v>2.0009999999999999</v>
      </c>
      <c r="Z33">
        <v>1.7909999999999999</v>
      </c>
      <c r="AA33">
        <v>1.242</v>
      </c>
      <c r="AB33">
        <v>0.60399999999999998</v>
      </c>
      <c r="AC33">
        <v>2.0129999999999999</v>
      </c>
      <c r="AD33">
        <v>2.0419999999999998</v>
      </c>
    </row>
    <row r="34" spans="1:30" x14ac:dyDescent="0.3">
      <c r="A34" t="s">
        <v>8</v>
      </c>
      <c r="B34" t="s">
        <v>17</v>
      </c>
      <c r="C34">
        <v>0.40300000000000002</v>
      </c>
      <c r="D34" t="s">
        <v>18</v>
      </c>
      <c r="E34">
        <v>2.427</v>
      </c>
      <c r="F34">
        <v>2.3820000000000001</v>
      </c>
      <c r="G34">
        <v>2.0630000000000002</v>
      </c>
      <c r="H34">
        <v>2.3730000000000002</v>
      </c>
      <c r="I34">
        <v>2.11</v>
      </c>
      <c r="J34">
        <v>1.8320000000000001</v>
      </c>
      <c r="K34">
        <v>1.169</v>
      </c>
      <c r="L34">
        <v>0.625</v>
      </c>
      <c r="M34">
        <v>2.137</v>
      </c>
      <c r="N34">
        <v>2.1429999999999998</v>
      </c>
      <c r="Q34" t="s">
        <v>35</v>
      </c>
      <c r="R34" t="s">
        <v>19</v>
      </c>
      <c r="S34">
        <v>1.1599999999999999</v>
      </c>
      <c r="T34">
        <v>1.171</v>
      </c>
      <c r="U34">
        <v>2.2000000000000002</v>
      </c>
      <c r="V34">
        <v>2.5649999999999999</v>
      </c>
      <c r="W34">
        <v>1.9950000000000001</v>
      </c>
      <c r="X34">
        <v>2.0169999999999999</v>
      </c>
      <c r="Y34">
        <v>2.0499999999999998</v>
      </c>
      <c r="Z34">
        <v>1.804</v>
      </c>
      <c r="AA34">
        <v>1.2390000000000001</v>
      </c>
      <c r="AB34">
        <v>0.63</v>
      </c>
      <c r="AC34">
        <v>2.0049999999999999</v>
      </c>
      <c r="AD34">
        <v>2.0310000000000001</v>
      </c>
    </row>
    <row r="35" spans="1:30" x14ac:dyDescent="0.3">
      <c r="A35" t="s">
        <v>8</v>
      </c>
      <c r="B35" t="s">
        <v>19</v>
      </c>
      <c r="C35">
        <v>0.54700000000000004</v>
      </c>
      <c r="E35">
        <v>2.2770000000000001</v>
      </c>
      <c r="F35">
        <v>2.4929999999999999</v>
      </c>
      <c r="G35">
        <v>2.1240000000000001</v>
      </c>
      <c r="H35">
        <v>2.1440000000000001</v>
      </c>
      <c r="I35">
        <v>2.0830000000000002</v>
      </c>
      <c r="J35">
        <v>1.7949999999999999</v>
      </c>
      <c r="K35">
        <v>1.2529999999999999</v>
      </c>
      <c r="L35">
        <v>0.65900000000000003</v>
      </c>
      <c r="M35">
        <v>2.0619999999999998</v>
      </c>
      <c r="N35">
        <v>2.0739999999999998</v>
      </c>
      <c r="Q35" t="s">
        <v>35</v>
      </c>
      <c r="R35" t="s">
        <v>20</v>
      </c>
      <c r="S35">
        <v>2.125</v>
      </c>
      <c r="T35">
        <v>1.6579999999999999</v>
      </c>
      <c r="U35">
        <v>2.2200000000000002</v>
      </c>
      <c r="V35">
        <v>2.9649999999999999</v>
      </c>
      <c r="W35">
        <v>2.0499999999999998</v>
      </c>
      <c r="X35">
        <v>2.0670000000000002</v>
      </c>
      <c r="Y35">
        <v>2.085</v>
      </c>
      <c r="Z35">
        <v>1.8129999999999999</v>
      </c>
      <c r="AA35">
        <v>1.276</v>
      </c>
      <c r="AB35">
        <v>0.68300000000000005</v>
      </c>
      <c r="AC35">
        <v>2.0529999999999999</v>
      </c>
      <c r="AD35">
        <v>2.093</v>
      </c>
    </row>
    <row r="36" spans="1:30" x14ac:dyDescent="0.3">
      <c r="A36" t="s">
        <v>8</v>
      </c>
      <c r="B36" t="s">
        <v>20</v>
      </c>
      <c r="C36">
        <v>0.63800000000000001</v>
      </c>
      <c r="D36">
        <v>1.296</v>
      </c>
      <c r="E36">
        <v>2.2890000000000001</v>
      </c>
      <c r="F36">
        <v>2.488</v>
      </c>
      <c r="G36">
        <v>2.1320000000000001</v>
      </c>
      <c r="H36">
        <v>2.08</v>
      </c>
      <c r="I36">
        <v>2.1320000000000001</v>
      </c>
      <c r="J36">
        <v>1.82</v>
      </c>
      <c r="K36">
        <v>1.278</v>
      </c>
      <c r="L36">
        <v>0.70199999999999996</v>
      </c>
      <c r="M36">
        <v>2.077</v>
      </c>
      <c r="N36">
        <v>2.085</v>
      </c>
      <c r="Q36" t="s">
        <v>35</v>
      </c>
      <c r="R36" t="s">
        <v>30</v>
      </c>
      <c r="S36">
        <v>23.152000000000001</v>
      </c>
      <c r="T36">
        <v>25.565000000000001</v>
      </c>
      <c r="U36">
        <v>27.638999999999999</v>
      </c>
      <c r="V36">
        <v>19.954999999999998</v>
      </c>
      <c r="W36">
        <v>22.288</v>
      </c>
      <c r="X36">
        <v>22.902000000000001</v>
      </c>
      <c r="Y36">
        <v>24.007000000000001</v>
      </c>
      <c r="Z36">
        <v>25.146999999999998</v>
      </c>
      <c r="AA36">
        <v>29.111000000000001</v>
      </c>
      <c r="AB36">
        <v>31.542999999999999</v>
      </c>
      <c r="AC36">
        <v>23.571000000000002</v>
      </c>
      <c r="AD36">
        <v>21.196999999999999</v>
      </c>
    </row>
    <row r="37" spans="1:30" x14ac:dyDescent="0.3">
      <c r="A37" t="s">
        <v>8</v>
      </c>
      <c r="B37" t="s">
        <v>21</v>
      </c>
      <c r="C37">
        <v>0.10299999999999999</v>
      </c>
      <c r="D37">
        <v>8.7999999999999995E-2</v>
      </c>
      <c r="E37">
        <v>4.9000000000000002E-2</v>
      </c>
      <c r="F37">
        <v>4.7E-2</v>
      </c>
      <c r="G37">
        <v>0.14199999999999999</v>
      </c>
      <c r="H37">
        <v>0.189</v>
      </c>
      <c r="I37">
        <v>0.218</v>
      </c>
      <c r="J37">
        <v>0.312</v>
      </c>
      <c r="K37">
        <v>0.86899999999999999</v>
      </c>
      <c r="L37">
        <v>0.89900000000000002</v>
      </c>
      <c r="M37">
        <v>0.23899999999999999</v>
      </c>
      <c r="N37">
        <v>0.23</v>
      </c>
      <c r="Q37" t="s">
        <v>35</v>
      </c>
      <c r="R37" t="s">
        <v>31</v>
      </c>
      <c r="S37">
        <v>23.100999999999999</v>
      </c>
      <c r="T37">
        <v>25.457000000000001</v>
      </c>
      <c r="U37">
        <v>27.263999999999999</v>
      </c>
      <c r="V37">
        <v>17.585000000000001</v>
      </c>
      <c r="W37">
        <v>18.885999999999999</v>
      </c>
      <c r="X37">
        <v>18.768000000000001</v>
      </c>
      <c r="Y37">
        <v>18.378</v>
      </c>
      <c r="Z37">
        <v>18.542999999999999</v>
      </c>
      <c r="AA37">
        <v>19.292999999999999</v>
      </c>
      <c r="AB37">
        <v>22.725000000000001</v>
      </c>
      <c r="AC37">
        <v>16.329000000000001</v>
      </c>
      <c r="AD37">
        <v>17.245999999999999</v>
      </c>
    </row>
    <row r="38" spans="1:30" x14ac:dyDescent="0.3">
      <c r="A38" t="s">
        <v>8</v>
      </c>
      <c r="B38" t="s">
        <v>22</v>
      </c>
      <c r="C38">
        <v>8.3000000000000004E-2</v>
      </c>
      <c r="D38">
        <v>0.14000000000000001</v>
      </c>
      <c r="E38">
        <v>0.13600000000000001</v>
      </c>
      <c r="F38">
        <v>0.112</v>
      </c>
      <c r="G38">
        <v>0.26700000000000002</v>
      </c>
      <c r="H38">
        <v>0.30499999999999999</v>
      </c>
      <c r="I38">
        <v>0.314</v>
      </c>
      <c r="J38">
        <v>0.34899999999999998</v>
      </c>
      <c r="K38">
        <v>0.56799999999999995</v>
      </c>
      <c r="L38">
        <v>0.66700000000000004</v>
      </c>
      <c r="M38">
        <v>0.32800000000000001</v>
      </c>
      <c r="N38">
        <v>0.32500000000000001</v>
      </c>
      <c r="Q38" t="s">
        <v>35</v>
      </c>
      <c r="R38" t="s">
        <v>32</v>
      </c>
      <c r="S38">
        <v>19.512</v>
      </c>
      <c r="T38">
        <v>20.274000000000001</v>
      </c>
      <c r="U38">
        <v>19.779</v>
      </c>
      <c r="V38">
        <v>12.449</v>
      </c>
      <c r="W38">
        <v>13.856999999999999</v>
      </c>
      <c r="X38">
        <v>13.997</v>
      </c>
      <c r="Y38">
        <v>13.757999999999999</v>
      </c>
      <c r="Z38">
        <v>14.622999999999999</v>
      </c>
      <c r="AA38">
        <v>15.992000000000001</v>
      </c>
      <c r="AB38">
        <v>18.161000000000001</v>
      </c>
      <c r="AC38">
        <v>13.427</v>
      </c>
      <c r="AD38">
        <v>13.679</v>
      </c>
    </row>
    <row r="39" spans="1:30" x14ac:dyDescent="0.3">
      <c r="A39" t="s">
        <v>8</v>
      </c>
      <c r="B39" t="s">
        <v>23</v>
      </c>
      <c r="C39">
        <v>4.4009999999999998</v>
      </c>
      <c r="D39">
        <v>3.452</v>
      </c>
      <c r="E39">
        <v>15.801</v>
      </c>
      <c r="F39">
        <v>31.824999999999999</v>
      </c>
      <c r="G39">
        <v>40.009</v>
      </c>
      <c r="H39">
        <v>47.121000000000002</v>
      </c>
      <c r="I39">
        <v>48.290999999999997</v>
      </c>
      <c r="J39">
        <v>43.935000000000002</v>
      </c>
      <c r="K39">
        <v>37.661999999999999</v>
      </c>
      <c r="L39">
        <v>27.263999999999999</v>
      </c>
      <c r="M39">
        <v>44.970999999999997</v>
      </c>
      <c r="N39">
        <v>42.526000000000003</v>
      </c>
    </row>
    <row r="40" spans="1:30" x14ac:dyDescent="0.3">
      <c r="Q40" t="s">
        <v>36</v>
      </c>
    </row>
    <row r="41" spans="1:30" x14ac:dyDescent="0.3">
      <c r="A41" t="s">
        <v>24</v>
      </c>
    </row>
    <row r="42" spans="1:30" x14ac:dyDescent="0.3">
      <c r="Q42" t="s">
        <v>2</v>
      </c>
    </row>
    <row r="43" spans="1:30" x14ac:dyDescent="0.3">
      <c r="A43" t="s">
        <v>2</v>
      </c>
      <c r="Q43" t="s">
        <v>4</v>
      </c>
      <c r="R43" t="s">
        <v>5</v>
      </c>
      <c r="S43">
        <v>31.5</v>
      </c>
      <c r="T43">
        <v>63</v>
      </c>
      <c r="U43">
        <v>125</v>
      </c>
      <c r="V43">
        <v>250</v>
      </c>
      <c r="W43">
        <v>500</v>
      </c>
      <c r="X43">
        <v>1000</v>
      </c>
      <c r="Y43">
        <v>2000</v>
      </c>
      <c r="Z43">
        <v>4000</v>
      </c>
      <c r="AA43">
        <v>8000</v>
      </c>
      <c r="AB43">
        <v>16000</v>
      </c>
      <c r="AC43" t="s">
        <v>6</v>
      </c>
      <c r="AD43" t="s">
        <v>7</v>
      </c>
    </row>
    <row r="44" spans="1:30" x14ac:dyDescent="0.3">
      <c r="A44" t="s">
        <v>3</v>
      </c>
      <c r="Q44" t="s">
        <v>35</v>
      </c>
      <c r="R44" t="s">
        <v>9</v>
      </c>
      <c r="S44">
        <v>80.655000000000001</v>
      </c>
      <c r="T44">
        <v>88.953999999999994</v>
      </c>
      <c r="U44">
        <v>94.691999999999993</v>
      </c>
      <c r="V44">
        <v>104.2</v>
      </c>
      <c r="W44">
        <v>110.873</v>
      </c>
      <c r="X44">
        <v>114.604</v>
      </c>
      <c r="Y44">
        <v>113.48099999999999</v>
      </c>
      <c r="Z44">
        <v>108.48</v>
      </c>
      <c r="AA44">
        <v>102.114</v>
      </c>
      <c r="AB44">
        <v>95.491</v>
      </c>
      <c r="AC44">
        <v>119.087</v>
      </c>
      <c r="AD44">
        <v>119.205</v>
      </c>
    </row>
    <row r="45" spans="1:30" x14ac:dyDescent="0.3">
      <c r="A45" t="s">
        <v>4</v>
      </c>
      <c r="B45" t="s">
        <v>5</v>
      </c>
      <c r="C45">
        <v>31.5</v>
      </c>
      <c r="D45">
        <v>63</v>
      </c>
      <c r="E45">
        <v>125</v>
      </c>
      <c r="F45">
        <v>250</v>
      </c>
      <c r="G45">
        <v>500</v>
      </c>
      <c r="H45">
        <v>1000</v>
      </c>
      <c r="I45">
        <v>2000</v>
      </c>
      <c r="J45">
        <v>4000</v>
      </c>
      <c r="K45">
        <v>8000</v>
      </c>
      <c r="L45">
        <v>16000</v>
      </c>
      <c r="M45" t="s">
        <v>6</v>
      </c>
      <c r="N45" t="s">
        <v>7</v>
      </c>
      <c r="Q45" t="s">
        <v>35</v>
      </c>
      <c r="R45" t="s">
        <v>10</v>
      </c>
      <c r="S45">
        <v>37.518000000000001</v>
      </c>
      <c r="T45">
        <v>32.003</v>
      </c>
      <c r="U45">
        <v>33.515000000000001</v>
      </c>
      <c r="V45">
        <v>34.222000000000001</v>
      </c>
      <c r="W45">
        <v>26.753</v>
      </c>
      <c r="X45">
        <v>24.018999999999998</v>
      </c>
      <c r="Y45">
        <v>21.818000000000001</v>
      </c>
      <c r="Z45">
        <v>17.442</v>
      </c>
      <c r="AA45">
        <v>12.683999999999999</v>
      </c>
      <c r="AB45">
        <v>8.9719999999999995</v>
      </c>
      <c r="AC45">
        <v>30.695</v>
      </c>
      <c r="AD45">
        <v>41.496000000000002</v>
      </c>
    </row>
    <row r="46" spans="1:30" x14ac:dyDescent="0.3">
      <c r="A46" t="s">
        <v>26</v>
      </c>
      <c r="B46" t="s">
        <v>9</v>
      </c>
      <c r="C46">
        <v>92.620999999999995</v>
      </c>
      <c r="D46">
        <v>92.091999999999999</v>
      </c>
      <c r="E46">
        <v>101.191</v>
      </c>
      <c r="F46">
        <v>110.029</v>
      </c>
      <c r="G46">
        <v>117.801</v>
      </c>
      <c r="H46">
        <v>122.197</v>
      </c>
      <c r="I46">
        <v>122.503</v>
      </c>
      <c r="J46">
        <v>117.218</v>
      </c>
      <c r="K46">
        <v>108.919</v>
      </c>
      <c r="L46">
        <v>102.28400000000001</v>
      </c>
      <c r="M46">
        <v>127.413</v>
      </c>
      <c r="N46">
        <v>127.253</v>
      </c>
      <c r="Q46" t="s">
        <v>35</v>
      </c>
      <c r="R46" t="s">
        <v>11</v>
      </c>
      <c r="S46">
        <v>11.654999999999999</v>
      </c>
      <c r="T46">
        <v>19.954000000000001</v>
      </c>
      <c r="U46">
        <v>25.692</v>
      </c>
      <c r="V46">
        <v>35.200000000000003</v>
      </c>
      <c r="W46">
        <v>41.872999999999998</v>
      </c>
      <c r="X46">
        <v>45.603999999999999</v>
      </c>
      <c r="Y46">
        <v>44.481000000000002</v>
      </c>
      <c r="Z46">
        <v>39.479999999999997</v>
      </c>
      <c r="AA46">
        <v>33.113999999999997</v>
      </c>
      <c r="AB46">
        <v>26.491</v>
      </c>
      <c r="AC46">
        <v>42.087000000000003</v>
      </c>
      <c r="AD46">
        <v>40.204999999999998</v>
      </c>
    </row>
    <row r="47" spans="1:30" x14ac:dyDescent="0.3">
      <c r="A47" t="s">
        <v>26</v>
      </c>
      <c r="B47" t="s">
        <v>10</v>
      </c>
      <c r="C47">
        <v>32.399000000000001</v>
      </c>
      <c r="D47">
        <v>33.496000000000002</v>
      </c>
      <c r="E47">
        <v>37.622</v>
      </c>
      <c r="F47">
        <v>41.554000000000002</v>
      </c>
      <c r="G47">
        <v>30.391999999999999</v>
      </c>
      <c r="H47">
        <v>28.509</v>
      </c>
      <c r="I47">
        <v>28.946000000000002</v>
      </c>
      <c r="J47">
        <v>27.591000000000001</v>
      </c>
      <c r="K47">
        <v>26.1</v>
      </c>
      <c r="L47">
        <v>18.231999999999999</v>
      </c>
      <c r="M47">
        <v>37.225999999999999</v>
      </c>
      <c r="N47">
        <v>44.811</v>
      </c>
      <c r="Q47" t="s">
        <v>35</v>
      </c>
      <c r="R47" t="s">
        <v>12</v>
      </c>
      <c r="S47">
        <v>-3.1120000000000001</v>
      </c>
      <c r="T47">
        <v>-0.76100000000000001</v>
      </c>
      <c r="U47">
        <v>-1.8420000000000001</v>
      </c>
      <c r="V47">
        <v>-7.7850000000000001</v>
      </c>
      <c r="W47">
        <v>-3.7730000000000001</v>
      </c>
      <c r="X47">
        <v>-5.3390000000000004</v>
      </c>
      <c r="Y47">
        <v>-6.85</v>
      </c>
      <c r="Z47">
        <v>-5.3380000000000001</v>
      </c>
      <c r="AA47">
        <v>-2.6419999999999999</v>
      </c>
      <c r="AB47">
        <v>1.3080000000000001</v>
      </c>
      <c r="AC47">
        <v>-5.8470000000000004</v>
      </c>
      <c r="AD47">
        <v>-5.6159999999999997</v>
      </c>
    </row>
    <row r="48" spans="1:30" x14ac:dyDescent="0.3">
      <c r="A48" t="s">
        <v>26</v>
      </c>
      <c r="B48" t="s">
        <v>11</v>
      </c>
      <c r="C48">
        <v>23.620999999999999</v>
      </c>
      <c r="D48">
        <v>23.091999999999999</v>
      </c>
      <c r="E48">
        <v>32.191000000000003</v>
      </c>
      <c r="F48">
        <v>41.029000000000003</v>
      </c>
      <c r="G48">
        <v>48.801000000000002</v>
      </c>
      <c r="H48">
        <v>53.197000000000003</v>
      </c>
      <c r="I48">
        <v>53.503</v>
      </c>
      <c r="J48">
        <v>48.218000000000004</v>
      </c>
      <c r="K48">
        <v>39.918999999999997</v>
      </c>
      <c r="L48">
        <v>33.283999999999999</v>
      </c>
      <c r="M48">
        <v>50.412999999999997</v>
      </c>
      <c r="N48">
        <v>48.253</v>
      </c>
      <c r="Q48" t="s">
        <v>35</v>
      </c>
      <c r="R48" t="s">
        <v>13</v>
      </c>
      <c r="S48">
        <v>0.72299999999999998</v>
      </c>
      <c r="T48">
        <v>0.35299999999999998</v>
      </c>
      <c r="U48">
        <v>-0.80800000000000005</v>
      </c>
      <c r="V48">
        <v>-3.448</v>
      </c>
      <c r="W48">
        <v>-1.3120000000000001</v>
      </c>
      <c r="X48">
        <v>-3.14</v>
      </c>
      <c r="Y48">
        <v>-3.5059999999999998</v>
      </c>
      <c r="Z48">
        <v>-2.5139999999999998</v>
      </c>
      <c r="AA48">
        <v>0.14299999999999999</v>
      </c>
      <c r="AB48">
        <v>5.0469999999999997</v>
      </c>
      <c r="AC48">
        <v>-3.157</v>
      </c>
      <c r="AD48">
        <v>-2.9319999999999999</v>
      </c>
    </row>
    <row r="49" spans="1:30" x14ac:dyDescent="0.3">
      <c r="A49" t="s">
        <v>26</v>
      </c>
      <c r="B49" t="s">
        <v>12</v>
      </c>
      <c r="C49">
        <v>9.5719999999999992</v>
      </c>
      <c r="D49">
        <v>5.4409999999999998</v>
      </c>
      <c r="E49">
        <v>3.282</v>
      </c>
      <c r="F49">
        <v>-5.6360000000000001</v>
      </c>
      <c r="G49">
        <v>-5.5940000000000003</v>
      </c>
      <c r="H49">
        <v>-5.7969999999999997</v>
      </c>
      <c r="I49">
        <v>-4.4370000000000003</v>
      </c>
      <c r="J49">
        <v>-2.3010000000000002</v>
      </c>
      <c r="K49">
        <v>1.1559999999999999</v>
      </c>
      <c r="L49">
        <v>4.4550000000000001</v>
      </c>
      <c r="M49">
        <v>-4.492</v>
      </c>
      <c r="N49">
        <v>-4.609</v>
      </c>
      <c r="Q49" t="s">
        <v>35</v>
      </c>
      <c r="R49" t="s">
        <v>14</v>
      </c>
      <c r="S49">
        <v>32.814999999999998</v>
      </c>
      <c r="T49">
        <v>45.631999999999998</v>
      </c>
      <c r="U49">
        <v>39.551000000000002</v>
      </c>
      <c r="V49">
        <v>14.275</v>
      </c>
      <c r="W49">
        <v>29.553000000000001</v>
      </c>
      <c r="X49">
        <v>22.631</v>
      </c>
      <c r="Y49">
        <v>17.117000000000001</v>
      </c>
      <c r="Z49">
        <v>22.634</v>
      </c>
      <c r="AA49">
        <v>35.241</v>
      </c>
      <c r="AB49">
        <v>57.475000000000001</v>
      </c>
      <c r="AC49">
        <v>20.646000000000001</v>
      </c>
      <c r="AD49">
        <v>21.530999999999999</v>
      </c>
    </row>
    <row r="50" spans="1:30" x14ac:dyDescent="0.3">
      <c r="A50" t="s">
        <v>26</v>
      </c>
      <c r="B50" t="s">
        <v>13</v>
      </c>
      <c r="C50">
        <v>11.337</v>
      </c>
      <c r="D50">
        <v>8.2539999999999996</v>
      </c>
      <c r="E50">
        <v>4.367</v>
      </c>
      <c r="F50">
        <v>-3.4409999999999998</v>
      </c>
      <c r="G50">
        <v>-2.145</v>
      </c>
      <c r="H50">
        <v>-3.1110000000000002</v>
      </c>
      <c r="I50">
        <v>-2.2189999999999999</v>
      </c>
      <c r="J50">
        <v>-0.378</v>
      </c>
      <c r="K50">
        <v>3.3220000000000001</v>
      </c>
      <c r="L50">
        <v>8.1259999999999994</v>
      </c>
      <c r="M50">
        <v>-2.11</v>
      </c>
      <c r="N50">
        <v>-2.1589999999999998</v>
      </c>
      <c r="Q50" t="s">
        <v>35</v>
      </c>
      <c r="R50" t="s">
        <v>15</v>
      </c>
      <c r="S50">
        <v>190.13</v>
      </c>
      <c r="T50">
        <v>121.309</v>
      </c>
      <c r="U50">
        <v>143.46600000000001</v>
      </c>
      <c r="V50">
        <v>195.678</v>
      </c>
      <c r="W50">
        <v>150.09800000000001</v>
      </c>
      <c r="X50">
        <v>178.38200000000001</v>
      </c>
      <c r="Y50">
        <v>177.61600000000001</v>
      </c>
      <c r="Z50">
        <v>147.29900000000001</v>
      </c>
      <c r="AA50">
        <v>102.286</v>
      </c>
      <c r="AB50">
        <v>57.372</v>
      </c>
      <c r="AC50">
        <v>171.411</v>
      </c>
      <c r="AD50">
        <v>169.102</v>
      </c>
    </row>
    <row r="51" spans="1:30" x14ac:dyDescent="0.3">
      <c r="A51" t="s">
        <v>26</v>
      </c>
      <c r="B51" t="s">
        <v>14</v>
      </c>
      <c r="C51">
        <v>90.06</v>
      </c>
      <c r="D51">
        <v>77.778999999999996</v>
      </c>
      <c r="E51">
        <v>68.043000000000006</v>
      </c>
      <c r="F51">
        <v>21.456</v>
      </c>
      <c r="G51">
        <v>21.617999999999999</v>
      </c>
      <c r="H51">
        <v>20.835999999999999</v>
      </c>
      <c r="I51">
        <v>26.47</v>
      </c>
      <c r="J51">
        <v>37.052999999999997</v>
      </c>
      <c r="K51">
        <v>56.615000000000002</v>
      </c>
      <c r="L51">
        <v>73.611999999999995</v>
      </c>
      <c r="M51">
        <v>26.225999999999999</v>
      </c>
      <c r="N51">
        <v>25.704999999999998</v>
      </c>
      <c r="Q51" t="s">
        <v>35</v>
      </c>
      <c r="R51" t="s">
        <v>16</v>
      </c>
      <c r="S51">
        <v>2.54</v>
      </c>
      <c r="T51">
        <v>1.337</v>
      </c>
      <c r="U51">
        <v>1.873</v>
      </c>
      <c r="V51">
        <v>2.585</v>
      </c>
      <c r="W51">
        <v>2.0609999999999999</v>
      </c>
      <c r="X51">
        <v>2.2309999999999999</v>
      </c>
      <c r="Y51">
        <v>2.169</v>
      </c>
      <c r="Z51">
        <v>1.8089999999999999</v>
      </c>
      <c r="AA51">
        <v>1.242</v>
      </c>
      <c r="AB51">
        <v>0.66900000000000004</v>
      </c>
      <c r="AC51">
        <v>2.149</v>
      </c>
      <c r="AD51">
        <v>2.1480000000000001</v>
      </c>
    </row>
    <row r="52" spans="1:30" x14ac:dyDescent="0.3">
      <c r="A52" t="s">
        <v>26</v>
      </c>
      <c r="B52" t="s">
        <v>15</v>
      </c>
      <c r="C52">
        <v>62.978999999999999</v>
      </c>
      <c r="D52">
        <v>62.808</v>
      </c>
      <c r="E52">
        <v>79.843000000000004</v>
      </c>
      <c r="F52">
        <v>214.971</v>
      </c>
      <c r="G52">
        <v>164.07900000000001</v>
      </c>
      <c r="H52">
        <v>168.28899999999999</v>
      </c>
      <c r="I52">
        <v>159.49700000000001</v>
      </c>
      <c r="J52">
        <v>131.55500000000001</v>
      </c>
      <c r="K52">
        <v>72.460999999999999</v>
      </c>
      <c r="L52">
        <v>39.518000000000001</v>
      </c>
      <c r="M52">
        <v>156.90700000000001</v>
      </c>
      <c r="N52">
        <v>158.17400000000001</v>
      </c>
      <c r="Q52" t="s">
        <v>35</v>
      </c>
      <c r="R52" t="s">
        <v>17</v>
      </c>
      <c r="S52">
        <v>2.0230000000000001</v>
      </c>
      <c r="T52">
        <v>1.0840000000000001</v>
      </c>
      <c r="U52">
        <v>2.3239999999999998</v>
      </c>
      <c r="V52">
        <v>2.8029999999999999</v>
      </c>
      <c r="W52">
        <v>2.1840000000000002</v>
      </c>
      <c r="X52">
        <v>2.0659999999999998</v>
      </c>
      <c r="Y52">
        <v>1.9410000000000001</v>
      </c>
      <c r="Z52">
        <v>1.7509999999999999</v>
      </c>
      <c r="AA52">
        <v>1.232</v>
      </c>
      <c r="AB52">
        <v>0.58499999999999996</v>
      </c>
      <c r="AC52">
        <v>1.9870000000000001</v>
      </c>
      <c r="AD52">
        <v>2.0369999999999999</v>
      </c>
    </row>
    <row r="53" spans="1:30" x14ac:dyDescent="0.3">
      <c r="A53" t="s">
        <v>26</v>
      </c>
      <c r="B53" t="s">
        <v>16</v>
      </c>
      <c r="C53">
        <v>0.42099999999999999</v>
      </c>
      <c r="D53">
        <v>0.74199999999999999</v>
      </c>
      <c r="E53">
        <v>1.617</v>
      </c>
      <c r="F53">
        <v>2.831</v>
      </c>
      <c r="G53">
        <v>2.0990000000000002</v>
      </c>
      <c r="H53">
        <v>2.1059999999999999</v>
      </c>
      <c r="I53">
        <v>2.121</v>
      </c>
      <c r="J53">
        <v>1.921</v>
      </c>
      <c r="K53">
        <v>1.1910000000000001</v>
      </c>
      <c r="L53">
        <v>0.55200000000000005</v>
      </c>
      <c r="M53">
        <v>2.0910000000000002</v>
      </c>
      <c r="N53">
        <v>2.1070000000000002</v>
      </c>
      <c r="Q53" t="s">
        <v>35</v>
      </c>
      <c r="R53" t="s">
        <v>19</v>
      </c>
      <c r="T53">
        <v>1.889</v>
      </c>
      <c r="U53">
        <v>1.9430000000000001</v>
      </c>
      <c r="V53">
        <v>2.5310000000000001</v>
      </c>
      <c r="W53">
        <v>2.0619999999999998</v>
      </c>
      <c r="X53">
        <v>2.0190000000000001</v>
      </c>
      <c r="Y53">
        <v>2.0609999999999999</v>
      </c>
      <c r="Z53">
        <v>1.794</v>
      </c>
      <c r="AA53">
        <v>1.274</v>
      </c>
      <c r="AB53">
        <v>0.64800000000000002</v>
      </c>
      <c r="AC53">
        <v>2.0219999999999998</v>
      </c>
      <c r="AD53">
        <v>2.052</v>
      </c>
    </row>
    <row r="54" spans="1:30" x14ac:dyDescent="0.3">
      <c r="A54" t="s">
        <v>26</v>
      </c>
      <c r="B54" t="s">
        <v>17</v>
      </c>
      <c r="C54">
        <v>1.5129999999999999</v>
      </c>
      <c r="D54">
        <v>1.7030000000000001</v>
      </c>
      <c r="E54">
        <v>1.966</v>
      </c>
      <c r="F54">
        <v>2.617</v>
      </c>
      <c r="G54">
        <v>2.1379999999999999</v>
      </c>
      <c r="H54">
        <v>2.0699999999999998</v>
      </c>
      <c r="I54">
        <v>2.0299999999999998</v>
      </c>
      <c r="J54">
        <v>1.919</v>
      </c>
      <c r="K54">
        <v>1.2030000000000001</v>
      </c>
      <c r="L54">
        <v>0.64700000000000002</v>
      </c>
      <c r="M54">
        <v>2.0499999999999998</v>
      </c>
      <c r="N54">
        <v>2.08</v>
      </c>
      <c r="Q54" t="s">
        <v>35</v>
      </c>
      <c r="R54" t="s">
        <v>20</v>
      </c>
      <c r="S54" t="s">
        <v>18</v>
      </c>
      <c r="T54">
        <v>3.407</v>
      </c>
      <c r="U54">
        <v>2.0569999999999999</v>
      </c>
      <c r="V54">
        <v>2.5379999999999998</v>
      </c>
      <c r="W54">
        <v>2.1469999999999998</v>
      </c>
      <c r="X54">
        <v>2.032</v>
      </c>
      <c r="Y54">
        <v>2.1080000000000001</v>
      </c>
      <c r="Z54">
        <v>1.8089999999999999</v>
      </c>
      <c r="AA54">
        <v>1.256</v>
      </c>
      <c r="AB54">
        <v>0.72</v>
      </c>
      <c r="AC54">
        <v>2.0569999999999999</v>
      </c>
      <c r="AD54">
        <v>2.0920000000000001</v>
      </c>
    </row>
    <row r="55" spans="1:30" x14ac:dyDescent="0.3">
      <c r="A55" t="s">
        <v>26</v>
      </c>
      <c r="B55" t="s">
        <v>19</v>
      </c>
      <c r="C55">
        <v>2.2999999999999998</v>
      </c>
      <c r="D55">
        <v>2.008</v>
      </c>
      <c r="E55">
        <v>2.2370000000000001</v>
      </c>
      <c r="F55">
        <v>2.6259999999999999</v>
      </c>
      <c r="G55">
        <v>1.9259999999999999</v>
      </c>
      <c r="H55">
        <v>2.101</v>
      </c>
      <c r="I55">
        <v>2.077</v>
      </c>
      <c r="J55">
        <v>1.863</v>
      </c>
      <c r="K55">
        <v>1.2310000000000001</v>
      </c>
      <c r="L55">
        <v>0.63800000000000001</v>
      </c>
      <c r="M55">
        <v>2.0550000000000002</v>
      </c>
      <c r="N55">
        <v>2.0659999999999998</v>
      </c>
      <c r="Q55" t="s">
        <v>35</v>
      </c>
      <c r="R55" t="s">
        <v>30</v>
      </c>
      <c r="S55">
        <v>18.315000000000001</v>
      </c>
      <c r="T55">
        <v>20.291</v>
      </c>
      <c r="U55">
        <v>20.997</v>
      </c>
      <c r="V55">
        <v>21.558</v>
      </c>
      <c r="W55">
        <v>22.399000000000001</v>
      </c>
      <c r="X55">
        <v>22.847999999999999</v>
      </c>
      <c r="Y55">
        <v>22.401</v>
      </c>
      <c r="Z55">
        <v>24.83</v>
      </c>
      <c r="AA55">
        <v>25.751000000000001</v>
      </c>
      <c r="AB55">
        <v>32.287999999999997</v>
      </c>
      <c r="AC55">
        <v>22.099</v>
      </c>
      <c r="AD55">
        <v>18.547999999999998</v>
      </c>
    </row>
    <row r="56" spans="1:30" x14ac:dyDescent="0.3">
      <c r="A56" t="s">
        <v>26</v>
      </c>
      <c r="B56" t="s">
        <v>20</v>
      </c>
      <c r="C56" t="s">
        <v>18</v>
      </c>
      <c r="D56">
        <v>1.909</v>
      </c>
      <c r="E56">
        <v>2.5270000000000001</v>
      </c>
      <c r="F56">
        <v>3.0449999999999999</v>
      </c>
      <c r="G56">
        <v>2.0830000000000002</v>
      </c>
      <c r="H56">
        <v>2.085</v>
      </c>
      <c r="I56">
        <v>2.0859999999999999</v>
      </c>
      <c r="J56">
        <v>1.867</v>
      </c>
      <c r="K56">
        <v>1.2490000000000001</v>
      </c>
      <c r="L56">
        <v>0.69499999999999995</v>
      </c>
      <c r="M56">
        <v>2.0670000000000002</v>
      </c>
      <c r="N56">
        <v>2.097</v>
      </c>
      <c r="Q56" t="s">
        <v>35</v>
      </c>
      <c r="R56" t="s">
        <v>31</v>
      </c>
      <c r="S56">
        <v>18.233000000000001</v>
      </c>
      <c r="T56">
        <v>19.948</v>
      </c>
      <c r="U56">
        <v>20.227</v>
      </c>
      <c r="V56">
        <v>19.864999999999998</v>
      </c>
      <c r="W56">
        <v>19.327999999999999</v>
      </c>
      <c r="X56">
        <v>19.013999999999999</v>
      </c>
      <c r="Y56">
        <v>17.196000000000002</v>
      </c>
      <c r="Z56">
        <v>18.381</v>
      </c>
      <c r="AA56">
        <v>18.393000000000001</v>
      </c>
      <c r="AB56">
        <v>21.542999999999999</v>
      </c>
      <c r="AC56">
        <v>15.731999999999999</v>
      </c>
      <c r="AD56">
        <v>15.329000000000001</v>
      </c>
    </row>
    <row r="57" spans="1:30" x14ac:dyDescent="0.3">
      <c r="A57" t="s">
        <v>26</v>
      </c>
      <c r="B57" t="s">
        <v>21</v>
      </c>
      <c r="C57">
        <v>3.5000000000000003E-2</v>
      </c>
      <c r="D57">
        <v>0.10299999999999999</v>
      </c>
      <c r="E57">
        <v>7.4999999999999997E-2</v>
      </c>
      <c r="F57">
        <v>7.4999999999999997E-2</v>
      </c>
      <c r="G57">
        <v>0.11</v>
      </c>
      <c r="H57">
        <v>0.24099999999999999</v>
      </c>
      <c r="I57">
        <v>0.16900000000000001</v>
      </c>
      <c r="J57">
        <v>0.379</v>
      </c>
      <c r="K57">
        <v>0.76500000000000001</v>
      </c>
      <c r="L57">
        <v>1.0449999999999999</v>
      </c>
      <c r="M57">
        <v>0.23100000000000001</v>
      </c>
      <c r="N57">
        <v>0.224</v>
      </c>
      <c r="Q57" t="s">
        <v>35</v>
      </c>
      <c r="R57" t="s">
        <v>32</v>
      </c>
      <c r="S57">
        <v>14.119</v>
      </c>
      <c r="T57">
        <v>14.94</v>
      </c>
      <c r="U57">
        <v>15.632</v>
      </c>
      <c r="V57">
        <v>13.38</v>
      </c>
      <c r="W57">
        <v>14.244999999999999</v>
      </c>
      <c r="X57">
        <v>12.787000000000001</v>
      </c>
      <c r="Y57">
        <v>12.659000000000001</v>
      </c>
      <c r="Z57">
        <v>13.108000000000001</v>
      </c>
      <c r="AA57">
        <v>15.035</v>
      </c>
      <c r="AB57">
        <v>17.084</v>
      </c>
      <c r="AC57">
        <v>12.526999999999999</v>
      </c>
      <c r="AD57">
        <v>12.759</v>
      </c>
    </row>
    <row r="58" spans="1:30" x14ac:dyDescent="0.3">
      <c r="A58" t="s">
        <v>26</v>
      </c>
      <c r="B58" t="s">
        <v>22</v>
      </c>
      <c r="C58">
        <v>5.7000000000000002E-2</v>
      </c>
      <c r="D58">
        <v>0.13</v>
      </c>
      <c r="E58">
        <v>0.13600000000000001</v>
      </c>
      <c r="F58">
        <v>0.153</v>
      </c>
      <c r="G58">
        <v>0.20699999999999999</v>
      </c>
      <c r="H58">
        <v>0.32300000000000001</v>
      </c>
      <c r="I58">
        <v>0.27400000000000002</v>
      </c>
      <c r="J58">
        <v>0.39100000000000001</v>
      </c>
      <c r="K58">
        <v>0.51600000000000001</v>
      </c>
      <c r="L58">
        <v>0.65700000000000003</v>
      </c>
      <c r="M58">
        <v>0.314</v>
      </c>
      <c r="N58">
        <v>0.314</v>
      </c>
    </row>
    <row r="59" spans="1:30" x14ac:dyDescent="0.3">
      <c r="A59" t="s">
        <v>26</v>
      </c>
      <c r="B59" t="s">
        <v>23</v>
      </c>
      <c r="C59">
        <v>-0.69599999999999995</v>
      </c>
      <c r="D59">
        <v>5.0540000000000003</v>
      </c>
      <c r="E59">
        <v>16.221</v>
      </c>
      <c r="F59">
        <v>31.483000000000001</v>
      </c>
      <c r="G59">
        <v>41.231000000000002</v>
      </c>
      <c r="H59">
        <v>47.427999999999997</v>
      </c>
      <c r="I59">
        <v>47.917000000000002</v>
      </c>
      <c r="J59">
        <v>44.539000000000001</v>
      </c>
      <c r="K59">
        <v>37.942999999999998</v>
      </c>
      <c r="L59">
        <v>28.341999999999999</v>
      </c>
      <c r="M59">
        <v>45.088000000000001</v>
      </c>
      <c r="N59">
        <v>42.692</v>
      </c>
      <c r="Q59" t="s">
        <v>37</v>
      </c>
    </row>
    <row r="61" spans="1:30" x14ac:dyDescent="0.3">
      <c r="A61" t="s">
        <v>24</v>
      </c>
      <c r="Q61" t="s">
        <v>27</v>
      </c>
      <c r="S61">
        <f>(S15+S34+S53)/2</f>
        <v>1.9314999999999998</v>
      </c>
      <c r="T61">
        <f>(T15+T34+T53)/3</f>
        <v>1.6210000000000002</v>
      </c>
      <c r="U61">
        <f>(U15+U34+U53)/3</f>
        <v>2.1606666666666663</v>
      </c>
      <c r="V61">
        <f>(V15+V34+V53)/3</f>
        <v>2.5643333333333334</v>
      </c>
      <c r="W61">
        <f>(W15+W34+W53)/3</f>
        <v>2.0406666666666666</v>
      </c>
      <c r="X61">
        <f>(X15+X34+X53)/3</f>
        <v>2.0363333333333333</v>
      </c>
      <c r="Y61">
        <f>(Y15+Y34+Y53)/3</f>
        <v>2.0803333333333334</v>
      </c>
      <c r="Z61">
        <f>(Z15+Z34+Z53)/3</f>
        <v>1.7943333333333333</v>
      </c>
      <c r="AA61">
        <f>(AA15+AA34+AA53)/3</f>
        <v>1.2443333333333333</v>
      </c>
      <c r="AB61">
        <f>(AB15+AB34+AB53)/3</f>
        <v>0.62966666666666671</v>
      </c>
    </row>
    <row r="63" spans="1:30" x14ac:dyDescent="0.3">
      <c r="A63" t="s">
        <v>25</v>
      </c>
    </row>
    <row r="64" spans="1:30" x14ac:dyDescent="0.3">
      <c r="A64" t="s">
        <v>4</v>
      </c>
      <c r="B64" t="s">
        <v>5</v>
      </c>
      <c r="C64">
        <v>31.5</v>
      </c>
      <c r="D64">
        <v>63</v>
      </c>
      <c r="E64">
        <v>125</v>
      </c>
      <c r="F64">
        <v>250</v>
      </c>
      <c r="G64">
        <v>500</v>
      </c>
      <c r="H64">
        <v>1000</v>
      </c>
      <c r="I64">
        <v>2000</v>
      </c>
      <c r="J64">
        <v>4000</v>
      </c>
      <c r="K64">
        <v>8000</v>
      </c>
      <c r="L64">
        <v>16000</v>
      </c>
      <c r="M64" t="s">
        <v>6</v>
      </c>
      <c r="N64" t="s">
        <v>7</v>
      </c>
    </row>
    <row r="65" spans="1:14" x14ac:dyDescent="0.3">
      <c r="A65" t="s">
        <v>26</v>
      </c>
      <c r="B65" t="s">
        <v>9</v>
      </c>
      <c r="C65">
        <v>84.626000000000005</v>
      </c>
      <c r="D65">
        <v>87.311000000000007</v>
      </c>
      <c r="E65">
        <v>94.21</v>
      </c>
      <c r="F65">
        <v>102.17700000000001</v>
      </c>
      <c r="G65">
        <v>112.077</v>
      </c>
      <c r="H65">
        <v>118.536</v>
      </c>
      <c r="I65">
        <v>118.687</v>
      </c>
      <c r="J65">
        <v>116.352</v>
      </c>
      <c r="K65">
        <v>111.27500000000001</v>
      </c>
      <c r="L65">
        <v>105.872</v>
      </c>
      <c r="M65">
        <v>124.24</v>
      </c>
      <c r="N65">
        <v>123.873</v>
      </c>
    </row>
    <row r="66" spans="1:14" x14ac:dyDescent="0.3">
      <c r="A66" t="s">
        <v>26</v>
      </c>
      <c r="B66" t="s">
        <v>10</v>
      </c>
      <c r="C66">
        <v>18.28</v>
      </c>
      <c r="D66">
        <v>23.651</v>
      </c>
      <c r="E66">
        <v>27.78</v>
      </c>
      <c r="F66">
        <v>31.04</v>
      </c>
      <c r="G66">
        <v>24.35</v>
      </c>
      <c r="H66">
        <v>24.677</v>
      </c>
      <c r="I66">
        <v>25.513999999999999</v>
      </c>
      <c r="J66">
        <v>27.783000000000001</v>
      </c>
      <c r="K66">
        <v>28.466999999999999</v>
      </c>
      <c r="L66">
        <v>21.170999999999999</v>
      </c>
      <c r="M66">
        <v>34.134</v>
      </c>
      <c r="N66">
        <v>36.832000000000001</v>
      </c>
    </row>
    <row r="67" spans="1:14" x14ac:dyDescent="0.3">
      <c r="A67" t="s">
        <v>26</v>
      </c>
      <c r="B67" t="s">
        <v>11</v>
      </c>
      <c r="C67">
        <v>15.625999999999999</v>
      </c>
      <c r="D67">
        <v>18.311</v>
      </c>
      <c r="E67">
        <v>25.21</v>
      </c>
      <c r="F67">
        <v>33.177</v>
      </c>
      <c r="G67">
        <v>43.076999999999998</v>
      </c>
      <c r="H67">
        <v>49.536000000000001</v>
      </c>
      <c r="I67">
        <v>49.686999999999998</v>
      </c>
      <c r="J67">
        <v>47.351999999999997</v>
      </c>
      <c r="K67">
        <v>42.274999999999999</v>
      </c>
      <c r="L67">
        <v>36.872</v>
      </c>
      <c r="M67">
        <v>47.24</v>
      </c>
      <c r="N67">
        <v>44.872999999999998</v>
      </c>
    </row>
    <row r="68" spans="1:14" x14ac:dyDescent="0.3">
      <c r="A68" t="s">
        <v>26</v>
      </c>
      <c r="B68" t="s">
        <v>12</v>
      </c>
      <c r="C68">
        <v>14.363</v>
      </c>
      <c r="D68">
        <v>12.022</v>
      </c>
      <c r="E68">
        <v>7.1230000000000002</v>
      </c>
      <c r="F68">
        <v>-4.13</v>
      </c>
      <c r="G68">
        <v>-5.5309999999999997</v>
      </c>
      <c r="H68">
        <v>-5.7910000000000004</v>
      </c>
      <c r="I68">
        <v>-5.694</v>
      </c>
      <c r="J68">
        <v>-2.7749999999999999</v>
      </c>
      <c r="K68">
        <v>-0.73499999999999999</v>
      </c>
      <c r="L68">
        <v>3.7069999999999999</v>
      </c>
      <c r="M68">
        <v>-4.7969999999999997</v>
      </c>
      <c r="N68">
        <v>-4.742</v>
      </c>
    </row>
    <row r="69" spans="1:14" x14ac:dyDescent="0.3">
      <c r="A69" t="s">
        <v>26</v>
      </c>
      <c r="B69" t="s">
        <v>13</v>
      </c>
      <c r="C69">
        <v>16.22</v>
      </c>
      <c r="D69">
        <v>13.05</v>
      </c>
      <c r="E69">
        <v>8.4039999999999999</v>
      </c>
      <c r="F69">
        <v>-3.234</v>
      </c>
      <c r="G69">
        <v>-2.7589999999999999</v>
      </c>
      <c r="H69">
        <v>-2.0430000000000001</v>
      </c>
      <c r="I69">
        <v>-2.9820000000000002</v>
      </c>
      <c r="J69">
        <v>-0.39600000000000002</v>
      </c>
      <c r="K69">
        <v>2.3370000000000002</v>
      </c>
      <c r="L69">
        <v>7.8810000000000002</v>
      </c>
      <c r="M69">
        <v>-1.9279999999999999</v>
      </c>
      <c r="N69">
        <v>-1.8540000000000001</v>
      </c>
    </row>
    <row r="70" spans="1:14" x14ac:dyDescent="0.3">
      <c r="A70" t="s">
        <v>26</v>
      </c>
      <c r="B70" t="s">
        <v>14</v>
      </c>
      <c r="C70">
        <v>96.468000000000004</v>
      </c>
      <c r="D70">
        <v>94.093000000000004</v>
      </c>
      <c r="E70">
        <v>83.754000000000005</v>
      </c>
      <c r="F70">
        <v>27.867000000000001</v>
      </c>
      <c r="G70">
        <v>21.864999999999998</v>
      </c>
      <c r="H70">
        <v>20.861000000000001</v>
      </c>
      <c r="I70">
        <v>21.23</v>
      </c>
      <c r="J70">
        <v>34.545999999999999</v>
      </c>
      <c r="K70">
        <v>45.777999999999999</v>
      </c>
      <c r="L70">
        <v>70.13</v>
      </c>
      <c r="M70">
        <v>24.888999999999999</v>
      </c>
      <c r="N70">
        <v>25.128</v>
      </c>
    </row>
    <row r="71" spans="1:14" x14ac:dyDescent="0.3">
      <c r="A71" t="s">
        <v>26</v>
      </c>
      <c r="B71" t="s">
        <v>15</v>
      </c>
      <c r="C71">
        <v>396.88900000000001</v>
      </c>
      <c r="D71">
        <v>188.85900000000001</v>
      </c>
      <c r="E71">
        <v>398.452</v>
      </c>
      <c r="F71">
        <v>1313.29</v>
      </c>
      <c r="G71">
        <v>613.13800000000003</v>
      </c>
      <c r="H71">
        <v>391.00099999999998</v>
      </c>
      <c r="I71">
        <v>384.02499999999998</v>
      </c>
      <c r="J71">
        <v>160.58600000000001</v>
      </c>
      <c r="K71">
        <v>42.122</v>
      </c>
      <c r="L71">
        <v>17.298999999999999</v>
      </c>
      <c r="M71">
        <v>325.84399999999999</v>
      </c>
      <c r="N71">
        <v>344.51900000000001</v>
      </c>
    </row>
    <row r="72" spans="1:14" x14ac:dyDescent="0.3">
      <c r="A72" t="s">
        <v>26</v>
      </c>
      <c r="B72" t="s">
        <v>16</v>
      </c>
      <c r="C72">
        <v>0.35099999999999998</v>
      </c>
      <c r="D72">
        <v>0.14699999999999999</v>
      </c>
      <c r="E72">
        <v>0.99199999999999999</v>
      </c>
      <c r="F72">
        <v>2.7120000000000002</v>
      </c>
      <c r="G72">
        <v>2.0339999999999998</v>
      </c>
      <c r="H72">
        <v>2.056</v>
      </c>
      <c r="I72">
        <v>2.0289999999999999</v>
      </c>
      <c r="J72">
        <v>1.8</v>
      </c>
      <c r="K72">
        <v>1.1379999999999999</v>
      </c>
      <c r="L72">
        <v>0.53900000000000003</v>
      </c>
      <c r="M72">
        <v>1.9690000000000001</v>
      </c>
      <c r="N72">
        <v>1.976</v>
      </c>
    </row>
    <row r="73" spans="1:14" x14ac:dyDescent="0.3">
      <c r="A73" t="s">
        <v>26</v>
      </c>
      <c r="B73" t="s">
        <v>17</v>
      </c>
      <c r="C73">
        <v>0.28299999999999997</v>
      </c>
      <c r="D73" t="s">
        <v>18</v>
      </c>
      <c r="E73">
        <v>2.7280000000000002</v>
      </c>
      <c r="F73">
        <v>2.3610000000000002</v>
      </c>
      <c r="G73">
        <v>2.0699999999999998</v>
      </c>
      <c r="H73">
        <v>1.903</v>
      </c>
      <c r="I73">
        <v>2.073</v>
      </c>
      <c r="J73">
        <v>1.78</v>
      </c>
      <c r="K73">
        <v>1.226</v>
      </c>
      <c r="L73">
        <v>0.59099999999999997</v>
      </c>
      <c r="M73">
        <v>1.9410000000000001</v>
      </c>
      <c r="N73">
        <v>1.9430000000000001</v>
      </c>
    </row>
    <row r="74" spans="1:14" x14ac:dyDescent="0.3">
      <c r="A74" t="s">
        <v>26</v>
      </c>
      <c r="B74" t="s">
        <v>19</v>
      </c>
      <c r="C74">
        <v>0.85299999999999998</v>
      </c>
      <c r="D74">
        <v>1.3180000000000001</v>
      </c>
      <c r="E74">
        <v>2.024</v>
      </c>
      <c r="F74">
        <v>2.6579999999999999</v>
      </c>
      <c r="G74">
        <v>2.0489999999999999</v>
      </c>
      <c r="H74">
        <v>2.0489999999999999</v>
      </c>
      <c r="I74">
        <v>2.177</v>
      </c>
      <c r="J74">
        <v>1.7609999999999999</v>
      </c>
      <c r="K74">
        <v>1.2509999999999999</v>
      </c>
      <c r="L74">
        <v>0.61499999999999999</v>
      </c>
      <c r="M74">
        <v>2.048</v>
      </c>
      <c r="N74">
        <v>2.0499999999999998</v>
      </c>
    </row>
    <row r="75" spans="1:14" x14ac:dyDescent="0.3">
      <c r="A75" t="s">
        <v>26</v>
      </c>
      <c r="B75" t="s">
        <v>20</v>
      </c>
      <c r="C75">
        <v>2.1909999999999998</v>
      </c>
      <c r="D75">
        <v>1.8520000000000001</v>
      </c>
      <c r="E75">
        <v>2.3119999999999998</v>
      </c>
      <c r="F75">
        <v>4.2850000000000001</v>
      </c>
      <c r="G75">
        <v>2.1219999999999999</v>
      </c>
      <c r="H75">
        <v>2.0979999999999999</v>
      </c>
      <c r="I75">
        <v>2.1629999999999998</v>
      </c>
      <c r="J75">
        <v>1.802</v>
      </c>
      <c r="K75">
        <v>1.262</v>
      </c>
      <c r="L75">
        <v>0.67300000000000004</v>
      </c>
      <c r="M75">
        <v>2.0859999999999999</v>
      </c>
      <c r="N75">
        <v>2.0960000000000001</v>
      </c>
    </row>
    <row r="76" spans="1:14" x14ac:dyDescent="0.3">
      <c r="A76" t="s">
        <v>26</v>
      </c>
      <c r="B76" t="s">
        <v>21</v>
      </c>
      <c r="C76">
        <v>3.5000000000000003E-2</v>
      </c>
      <c r="D76">
        <v>0.10299999999999999</v>
      </c>
      <c r="E76">
        <v>7.4999999999999997E-2</v>
      </c>
      <c r="F76">
        <v>7.4999999999999997E-2</v>
      </c>
      <c r="G76">
        <v>0.11</v>
      </c>
      <c r="H76">
        <v>0.24099999999999999</v>
      </c>
      <c r="I76">
        <v>0.16900000000000001</v>
      </c>
      <c r="J76">
        <v>0.379</v>
      </c>
      <c r="K76">
        <v>0.76500000000000001</v>
      </c>
      <c r="L76">
        <v>1.0449999999999999</v>
      </c>
      <c r="M76">
        <v>0.23100000000000001</v>
      </c>
      <c r="N76">
        <v>0.224</v>
      </c>
    </row>
    <row r="77" spans="1:14" x14ac:dyDescent="0.3">
      <c r="A77" t="s">
        <v>26</v>
      </c>
      <c r="B77" t="s">
        <v>22</v>
      </c>
      <c r="C77">
        <v>5.7000000000000002E-2</v>
      </c>
      <c r="D77">
        <v>0.13</v>
      </c>
      <c r="E77">
        <v>0.13600000000000001</v>
      </c>
      <c r="F77">
        <v>0.153</v>
      </c>
      <c r="G77">
        <v>0.20699999999999999</v>
      </c>
      <c r="H77">
        <v>0.32300000000000001</v>
      </c>
      <c r="I77">
        <v>0.27400000000000002</v>
      </c>
      <c r="J77">
        <v>0.39100000000000001</v>
      </c>
      <c r="K77">
        <v>0.51600000000000001</v>
      </c>
      <c r="L77">
        <v>0.65700000000000003</v>
      </c>
      <c r="M77">
        <v>0.314</v>
      </c>
      <c r="N77">
        <v>0.314</v>
      </c>
    </row>
    <row r="78" spans="1:14" x14ac:dyDescent="0.3">
      <c r="A78" t="s">
        <v>26</v>
      </c>
      <c r="B78" t="s">
        <v>23</v>
      </c>
      <c r="C78">
        <v>-0.69599999999999995</v>
      </c>
      <c r="D78">
        <v>5.0540000000000003</v>
      </c>
      <c r="E78">
        <v>16.221</v>
      </c>
      <c r="F78">
        <v>31.483000000000001</v>
      </c>
      <c r="G78">
        <v>41.231000000000002</v>
      </c>
      <c r="H78">
        <v>47.427999999999997</v>
      </c>
      <c r="I78">
        <v>47.917000000000002</v>
      </c>
      <c r="J78">
        <v>44.539000000000001</v>
      </c>
      <c r="K78">
        <v>37.942999999999998</v>
      </c>
      <c r="L78">
        <v>28.341999999999999</v>
      </c>
      <c r="M78">
        <v>45.088000000000001</v>
      </c>
      <c r="N78">
        <v>42.692</v>
      </c>
    </row>
    <row r="80" spans="1:14" x14ac:dyDescent="0.3">
      <c r="A80" t="s">
        <v>24</v>
      </c>
    </row>
    <row r="82" spans="1:14" x14ac:dyDescent="0.3">
      <c r="A82" t="s">
        <v>2</v>
      </c>
    </row>
    <row r="83" spans="1:14" x14ac:dyDescent="0.3">
      <c r="A83" t="s">
        <v>3</v>
      </c>
    </row>
    <row r="84" spans="1:14" x14ac:dyDescent="0.3">
      <c r="A84" t="s">
        <v>4</v>
      </c>
      <c r="B84" t="s">
        <v>5</v>
      </c>
      <c r="C84">
        <v>31.5</v>
      </c>
      <c r="D84">
        <v>63</v>
      </c>
      <c r="E84">
        <v>125</v>
      </c>
      <c r="F84">
        <v>250</v>
      </c>
      <c r="G84">
        <v>500</v>
      </c>
      <c r="H84">
        <v>1000</v>
      </c>
      <c r="I84">
        <v>2000</v>
      </c>
      <c r="J84">
        <v>4000</v>
      </c>
      <c r="K84">
        <v>8000</v>
      </c>
      <c r="L84">
        <v>16000</v>
      </c>
      <c r="M84" t="s">
        <v>6</v>
      </c>
      <c r="N84" t="s">
        <v>7</v>
      </c>
    </row>
    <row r="85" spans="1:14" x14ac:dyDescent="0.3">
      <c r="A85" t="s">
        <v>26</v>
      </c>
      <c r="B85" t="s">
        <v>9</v>
      </c>
      <c r="C85">
        <v>81.287999999999997</v>
      </c>
      <c r="D85">
        <v>90.227000000000004</v>
      </c>
      <c r="E85">
        <v>100.077</v>
      </c>
      <c r="F85">
        <v>110.65300000000001</v>
      </c>
      <c r="G85">
        <v>117.58499999999999</v>
      </c>
      <c r="H85">
        <v>121.67100000000001</v>
      </c>
      <c r="I85">
        <v>121.663</v>
      </c>
      <c r="J85">
        <v>116.26</v>
      </c>
      <c r="K85">
        <v>107.21299999999999</v>
      </c>
      <c r="L85">
        <v>99.64</v>
      </c>
      <c r="M85">
        <v>126.663</v>
      </c>
      <c r="N85">
        <v>126.59099999999999</v>
      </c>
    </row>
    <row r="86" spans="1:14" x14ac:dyDescent="0.3">
      <c r="A86" t="s">
        <v>26</v>
      </c>
      <c r="B86" t="s">
        <v>10</v>
      </c>
      <c r="C86">
        <v>33.229999999999997</v>
      </c>
      <c r="D86">
        <v>32.630000000000003</v>
      </c>
      <c r="E86">
        <v>37.107999999999997</v>
      </c>
      <c r="F86">
        <v>39.844999999999999</v>
      </c>
      <c r="G86">
        <v>33.442999999999998</v>
      </c>
      <c r="H86">
        <v>31.096</v>
      </c>
      <c r="I86">
        <v>30.79</v>
      </c>
      <c r="J86">
        <v>26.143999999999998</v>
      </c>
      <c r="K86">
        <v>17.824000000000002</v>
      </c>
      <c r="L86">
        <v>12.911</v>
      </c>
      <c r="M86">
        <v>37.811</v>
      </c>
      <c r="N86">
        <v>44.08</v>
      </c>
    </row>
    <row r="87" spans="1:14" x14ac:dyDescent="0.3">
      <c r="A87" t="s">
        <v>26</v>
      </c>
      <c r="B87" t="s">
        <v>11</v>
      </c>
      <c r="C87">
        <v>12.288</v>
      </c>
      <c r="D87">
        <v>21.227</v>
      </c>
      <c r="E87">
        <v>31.077000000000002</v>
      </c>
      <c r="F87">
        <v>41.652999999999999</v>
      </c>
      <c r="G87">
        <v>48.585000000000001</v>
      </c>
      <c r="H87">
        <v>52.670999999999999</v>
      </c>
      <c r="I87">
        <v>52.662999999999997</v>
      </c>
      <c r="J87">
        <v>47.26</v>
      </c>
      <c r="K87">
        <v>38.213000000000001</v>
      </c>
      <c r="L87">
        <v>30.64</v>
      </c>
      <c r="M87">
        <v>49.662999999999997</v>
      </c>
      <c r="N87">
        <v>47.591000000000001</v>
      </c>
    </row>
    <row r="88" spans="1:14" x14ac:dyDescent="0.3">
      <c r="A88" t="s">
        <v>26</v>
      </c>
      <c r="B88" t="s">
        <v>12</v>
      </c>
      <c r="C88">
        <v>0.83399999999999996</v>
      </c>
      <c r="D88">
        <v>-1.331</v>
      </c>
      <c r="E88">
        <v>0.53800000000000003</v>
      </c>
      <c r="F88">
        <v>-7.5759999999999996</v>
      </c>
      <c r="G88">
        <v>-3.8809999999999998</v>
      </c>
      <c r="H88">
        <v>-4.5119999999999996</v>
      </c>
      <c r="I88">
        <v>-7.2930000000000001</v>
      </c>
      <c r="J88">
        <v>-5.26</v>
      </c>
      <c r="K88">
        <v>-2.3159999999999998</v>
      </c>
      <c r="L88">
        <v>2.96</v>
      </c>
      <c r="M88">
        <v>-5.7039999999999997</v>
      </c>
      <c r="N88">
        <v>-5.4569999999999999</v>
      </c>
    </row>
    <row r="89" spans="1:14" x14ac:dyDescent="0.3">
      <c r="A89" t="s">
        <v>26</v>
      </c>
      <c r="B89" t="s">
        <v>13</v>
      </c>
      <c r="C89">
        <v>3.5339999999999998</v>
      </c>
      <c r="D89">
        <v>0.8</v>
      </c>
      <c r="E89">
        <v>1.2270000000000001</v>
      </c>
      <c r="F89">
        <v>-3.4710000000000001</v>
      </c>
      <c r="G89">
        <v>-1.9870000000000001</v>
      </c>
      <c r="H89">
        <v>-1.9470000000000001</v>
      </c>
      <c r="I89">
        <v>-3.302</v>
      </c>
      <c r="J89">
        <v>-2.7240000000000002</v>
      </c>
      <c r="K89">
        <v>0.83199999999999996</v>
      </c>
      <c r="L89">
        <v>6.4279999999999999</v>
      </c>
      <c r="M89">
        <v>-2.661</v>
      </c>
      <c r="N89">
        <v>-2.556</v>
      </c>
    </row>
    <row r="90" spans="1:14" x14ac:dyDescent="0.3">
      <c r="A90" t="s">
        <v>26</v>
      </c>
      <c r="B90" t="s">
        <v>14</v>
      </c>
      <c r="C90">
        <v>54.789000000000001</v>
      </c>
      <c r="D90">
        <v>42.395000000000003</v>
      </c>
      <c r="E90">
        <v>53.094999999999999</v>
      </c>
      <c r="F90">
        <v>14.875</v>
      </c>
      <c r="G90">
        <v>29.033999999999999</v>
      </c>
      <c r="H90">
        <v>26.137</v>
      </c>
      <c r="I90">
        <v>15.72</v>
      </c>
      <c r="J90">
        <v>22.951000000000001</v>
      </c>
      <c r="K90">
        <v>36.975999999999999</v>
      </c>
      <c r="L90">
        <v>66.41</v>
      </c>
      <c r="M90">
        <v>21.19</v>
      </c>
      <c r="N90">
        <v>22.155999999999999</v>
      </c>
    </row>
    <row r="91" spans="1:14" x14ac:dyDescent="0.3">
      <c r="A91" t="s">
        <v>26</v>
      </c>
      <c r="B91" t="s">
        <v>15</v>
      </c>
      <c r="C91">
        <v>117.37</v>
      </c>
      <c r="D91">
        <v>117.077</v>
      </c>
      <c r="E91">
        <v>120.893</v>
      </c>
      <c r="F91">
        <v>192.55199999999999</v>
      </c>
      <c r="G91">
        <v>159.41300000000001</v>
      </c>
      <c r="H91">
        <v>168.50700000000001</v>
      </c>
      <c r="I91">
        <v>178.41399999999999</v>
      </c>
      <c r="J91">
        <v>160.58199999999999</v>
      </c>
      <c r="K91">
        <v>96.078999999999994</v>
      </c>
      <c r="L91">
        <v>47.956000000000003</v>
      </c>
      <c r="M91">
        <v>170.751</v>
      </c>
      <c r="N91">
        <v>169.02099999999999</v>
      </c>
    </row>
    <row r="92" spans="1:14" x14ac:dyDescent="0.3">
      <c r="A92" t="s">
        <v>26</v>
      </c>
      <c r="B92" t="s">
        <v>16</v>
      </c>
      <c r="C92">
        <v>1.4039999999999999</v>
      </c>
      <c r="D92">
        <v>1.3220000000000001</v>
      </c>
      <c r="E92">
        <v>1.758</v>
      </c>
      <c r="F92">
        <v>2.423</v>
      </c>
      <c r="G92">
        <v>2.3290000000000002</v>
      </c>
      <c r="H92">
        <v>2.2530000000000001</v>
      </c>
      <c r="I92">
        <v>2.2000000000000002</v>
      </c>
      <c r="J92">
        <v>2.0099999999999998</v>
      </c>
      <c r="K92">
        <v>1.21</v>
      </c>
      <c r="L92">
        <v>0.64</v>
      </c>
      <c r="M92">
        <v>2.2130000000000001</v>
      </c>
      <c r="N92">
        <v>2.2210000000000001</v>
      </c>
    </row>
    <row r="93" spans="1:14" x14ac:dyDescent="0.3">
      <c r="A93" t="s">
        <v>26</v>
      </c>
      <c r="B93" t="s">
        <v>17</v>
      </c>
      <c r="C93">
        <v>2.097</v>
      </c>
      <c r="D93">
        <v>0.89200000000000002</v>
      </c>
      <c r="E93">
        <v>2.411</v>
      </c>
      <c r="F93">
        <v>2.7040000000000002</v>
      </c>
      <c r="G93">
        <v>2.3439999999999999</v>
      </c>
      <c r="H93">
        <v>1.986</v>
      </c>
      <c r="I93">
        <v>2.0390000000000001</v>
      </c>
      <c r="J93">
        <v>1.9019999999999999</v>
      </c>
      <c r="K93">
        <v>1.159</v>
      </c>
      <c r="L93">
        <v>0.64800000000000002</v>
      </c>
      <c r="M93">
        <v>2.0299999999999998</v>
      </c>
      <c r="N93">
        <v>2.0579999999999998</v>
      </c>
    </row>
    <row r="94" spans="1:14" x14ac:dyDescent="0.3">
      <c r="A94" t="s">
        <v>26</v>
      </c>
      <c r="B94" t="s">
        <v>19</v>
      </c>
      <c r="C94">
        <v>1.931</v>
      </c>
      <c r="D94">
        <v>1.909</v>
      </c>
      <c r="E94">
        <v>2.052</v>
      </c>
      <c r="F94">
        <v>2.5009999999999999</v>
      </c>
      <c r="G94">
        <v>2.0230000000000001</v>
      </c>
      <c r="H94">
        <v>2.0430000000000001</v>
      </c>
      <c r="I94">
        <v>2.097</v>
      </c>
      <c r="J94">
        <v>1.829</v>
      </c>
      <c r="K94">
        <v>1.234</v>
      </c>
      <c r="L94">
        <v>0.66300000000000003</v>
      </c>
      <c r="M94">
        <v>2.0449999999999999</v>
      </c>
      <c r="N94">
        <v>2.0579999999999998</v>
      </c>
    </row>
    <row r="95" spans="1:14" x14ac:dyDescent="0.3">
      <c r="A95" t="s">
        <v>26</v>
      </c>
      <c r="B95" t="s">
        <v>20</v>
      </c>
      <c r="C95" t="s">
        <v>18</v>
      </c>
      <c r="D95">
        <v>2.2450000000000001</v>
      </c>
      <c r="E95">
        <v>2.125</v>
      </c>
      <c r="F95">
        <v>2.4950000000000001</v>
      </c>
      <c r="G95">
        <v>2.1110000000000002</v>
      </c>
      <c r="H95">
        <v>2.109</v>
      </c>
      <c r="I95">
        <v>2.1269999999999998</v>
      </c>
      <c r="J95">
        <v>1.849</v>
      </c>
      <c r="K95">
        <v>1.254</v>
      </c>
      <c r="L95">
        <v>0.73099999999999998</v>
      </c>
      <c r="M95">
        <v>2.0910000000000002</v>
      </c>
      <c r="N95">
        <v>2.11</v>
      </c>
    </row>
    <row r="96" spans="1:14" x14ac:dyDescent="0.3">
      <c r="A96" t="s">
        <v>26</v>
      </c>
      <c r="B96" t="s">
        <v>21</v>
      </c>
      <c r="C96">
        <v>7.6999999999999999E-2</v>
      </c>
      <c r="D96">
        <v>3.2000000000000001E-2</v>
      </c>
      <c r="E96">
        <v>3.9E-2</v>
      </c>
      <c r="F96">
        <v>7.0000000000000007E-2</v>
      </c>
      <c r="G96">
        <v>0.21</v>
      </c>
      <c r="H96">
        <v>0.19500000000000001</v>
      </c>
      <c r="I96">
        <v>0.26200000000000001</v>
      </c>
      <c r="J96">
        <v>0.35299999999999998</v>
      </c>
      <c r="K96">
        <v>0.92600000000000005</v>
      </c>
      <c r="L96">
        <v>0.93400000000000005</v>
      </c>
      <c r="M96">
        <v>0.25900000000000001</v>
      </c>
      <c r="N96">
        <v>0.246</v>
      </c>
    </row>
    <row r="97" spans="1:14" x14ac:dyDescent="0.3">
      <c r="A97" t="s">
        <v>26</v>
      </c>
      <c r="B97" t="s">
        <v>22</v>
      </c>
      <c r="C97">
        <v>0.14000000000000001</v>
      </c>
      <c r="D97">
        <v>9.2999999999999999E-2</v>
      </c>
      <c r="E97">
        <v>0.14799999999999999</v>
      </c>
      <c r="F97">
        <v>0.182</v>
      </c>
      <c r="G97">
        <v>0.33300000000000002</v>
      </c>
      <c r="H97">
        <v>0.307</v>
      </c>
      <c r="I97">
        <v>0.35499999999999998</v>
      </c>
      <c r="J97">
        <v>0.39100000000000001</v>
      </c>
      <c r="K97">
        <v>0.61099999999999999</v>
      </c>
      <c r="L97">
        <v>0.64</v>
      </c>
      <c r="M97">
        <v>0.35199999999999998</v>
      </c>
      <c r="N97">
        <v>0.34599999999999997</v>
      </c>
    </row>
    <row r="98" spans="1:14" x14ac:dyDescent="0.3">
      <c r="A98" t="s">
        <v>26</v>
      </c>
      <c r="B98" t="s">
        <v>23</v>
      </c>
      <c r="C98">
        <v>-4.6760000000000002</v>
      </c>
      <c r="D98">
        <v>4.2350000000000003</v>
      </c>
      <c r="E98">
        <v>17.869</v>
      </c>
      <c r="F98">
        <v>31.213999999999999</v>
      </c>
      <c r="G98">
        <v>40.5</v>
      </c>
      <c r="H98">
        <v>47.433999999999997</v>
      </c>
      <c r="I98">
        <v>47.6</v>
      </c>
      <c r="J98">
        <v>44.594999999999999</v>
      </c>
      <c r="K98">
        <v>37.543999999999997</v>
      </c>
      <c r="L98">
        <v>26.667000000000002</v>
      </c>
      <c r="M98">
        <v>44.905999999999999</v>
      </c>
      <c r="N98">
        <v>42.503999999999998</v>
      </c>
    </row>
    <row r="100" spans="1:14" x14ac:dyDescent="0.3">
      <c r="A100" t="s">
        <v>24</v>
      </c>
    </row>
    <row r="102" spans="1:14" x14ac:dyDescent="0.3">
      <c r="A102" t="s">
        <v>25</v>
      </c>
    </row>
    <row r="103" spans="1:14" x14ac:dyDescent="0.3">
      <c r="A103" t="s">
        <v>4</v>
      </c>
      <c r="B103" t="s">
        <v>5</v>
      </c>
      <c r="C103">
        <v>31.5</v>
      </c>
      <c r="D103">
        <v>63</v>
      </c>
      <c r="E103">
        <v>125</v>
      </c>
      <c r="F103">
        <v>250</v>
      </c>
      <c r="G103">
        <v>500</v>
      </c>
      <c r="H103">
        <v>1000</v>
      </c>
      <c r="I103">
        <v>2000</v>
      </c>
      <c r="J103">
        <v>4000</v>
      </c>
      <c r="K103">
        <v>8000</v>
      </c>
      <c r="L103">
        <v>16000</v>
      </c>
      <c r="M103" t="s">
        <v>6</v>
      </c>
      <c r="N103" t="s">
        <v>7</v>
      </c>
    </row>
    <row r="104" spans="1:14" x14ac:dyDescent="0.3">
      <c r="A104" t="s">
        <v>26</v>
      </c>
      <c r="B104" t="s">
        <v>9</v>
      </c>
      <c r="C104">
        <v>74.370999999999995</v>
      </c>
      <c r="D104">
        <v>78.620999999999995</v>
      </c>
      <c r="E104">
        <v>89.956000000000003</v>
      </c>
      <c r="F104">
        <v>102.018</v>
      </c>
      <c r="G104">
        <v>112.694</v>
      </c>
      <c r="H104">
        <v>118.389</v>
      </c>
      <c r="I104">
        <v>118.544</v>
      </c>
      <c r="J104">
        <v>115.249</v>
      </c>
      <c r="K104">
        <v>110.03</v>
      </c>
      <c r="L104">
        <v>102.593</v>
      </c>
      <c r="M104">
        <v>123.86799999999999</v>
      </c>
      <c r="N104">
        <v>123.54300000000001</v>
      </c>
    </row>
    <row r="105" spans="1:14" x14ac:dyDescent="0.3">
      <c r="A105" t="s">
        <v>26</v>
      </c>
      <c r="B105" t="s">
        <v>10</v>
      </c>
      <c r="C105">
        <v>18.643999999999998</v>
      </c>
      <c r="D105">
        <v>24.082999999999998</v>
      </c>
      <c r="E105">
        <v>27.065999999999999</v>
      </c>
      <c r="F105">
        <v>30.86</v>
      </c>
      <c r="G105">
        <v>27.193999999999999</v>
      </c>
      <c r="H105">
        <v>26.433</v>
      </c>
      <c r="I105">
        <v>27.398</v>
      </c>
      <c r="J105">
        <v>24.385999999999999</v>
      </c>
      <c r="K105">
        <v>20.359000000000002</v>
      </c>
      <c r="L105">
        <v>15.903</v>
      </c>
      <c r="M105">
        <v>33.366</v>
      </c>
      <c r="N105">
        <v>36.530999999999999</v>
      </c>
    </row>
    <row r="106" spans="1:14" x14ac:dyDescent="0.3">
      <c r="A106" t="s">
        <v>26</v>
      </c>
      <c r="B106" t="s">
        <v>11</v>
      </c>
      <c r="C106">
        <v>5.3710000000000004</v>
      </c>
      <c r="D106">
        <v>9.6210000000000004</v>
      </c>
      <c r="E106">
        <v>20.956</v>
      </c>
      <c r="F106">
        <v>33.018000000000001</v>
      </c>
      <c r="G106">
        <v>43.694000000000003</v>
      </c>
      <c r="H106">
        <v>49.389000000000003</v>
      </c>
      <c r="I106">
        <v>49.543999999999997</v>
      </c>
      <c r="J106">
        <v>46.249000000000002</v>
      </c>
      <c r="K106">
        <v>41.03</v>
      </c>
      <c r="L106">
        <v>33.593000000000004</v>
      </c>
      <c r="M106">
        <v>46.868000000000002</v>
      </c>
      <c r="N106">
        <v>44.542999999999999</v>
      </c>
    </row>
    <row r="107" spans="1:14" x14ac:dyDescent="0.3">
      <c r="A107" t="s">
        <v>26</v>
      </c>
      <c r="B107" t="s">
        <v>12</v>
      </c>
      <c r="C107">
        <v>3.968</v>
      </c>
      <c r="D107">
        <v>0.41299999999999998</v>
      </c>
      <c r="E107">
        <v>-2.1349999999999998</v>
      </c>
      <c r="F107">
        <v>-6.43</v>
      </c>
      <c r="G107">
        <v>-4.7720000000000002</v>
      </c>
      <c r="H107">
        <v>-4.7089999999999996</v>
      </c>
      <c r="I107">
        <v>-5.6369999999999996</v>
      </c>
      <c r="J107">
        <v>-6.5389999999999997</v>
      </c>
      <c r="K107">
        <v>-2.355</v>
      </c>
      <c r="L107">
        <v>1.333</v>
      </c>
      <c r="M107">
        <v>-5.4119999999999999</v>
      </c>
      <c r="N107">
        <v>-5.2789999999999999</v>
      </c>
    </row>
    <row r="108" spans="1:14" x14ac:dyDescent="0.3">
      <c r="A108" t="s">
        <v>26</v>
      </c>
      <c r="B108" t="s">
        <v>13</v>
      </c>
      <c r="C108">
        <v>9.5950000000000006</v>
      </c>
      <c r="D108">
        <v>3.85</v>
      </c>
      <c r="E108">
        <v>0.153</v>
      </c>
      <c r="F108">
        <v>-2.8839999999999999</v>
      </c>
      <c r="G108">
        <v>0.34899999999999998</v>
      </c>
      <c r="H108">
        <v>-2.4990000000000001</v>
      </c>
      <c r="I108">
        <v>-2.4900000000000002</v>
      </c>
      <c r="J108">
        <v>-3.3420000000000001</v>
      </c>
      <c r="K108">
        <v>0.88700000000000001</v>
      </c>
      <c r="L108">
        <v>5.9249999999999998</v>
      </c>
      <c r="M108">
        <v>-2.4470000000000001</v>
      </c>
      <c r="N108">
        <v>-2.2349999999999999</v>
      </c>
    </row>
    <row r="109" spans="1:14" x14ac:dyDescent="0.3">
      <c r="A109" t="s">
        <v>26</v>
      </c>
      <c r="B109" t="s">
        <v>14</v>
      </c>
      <c r="C109">
        <v>71.375</v>
      </c>
      <c r="D109">
        <v>52.374000000000002</v>
      </c>
      <c r="E109">
        <v>37.951000000000001</v>
      </c>
      <c r="F109">
        <v>18.533999999999999</v>
      </c>
      <c r="G109">
        <v>24.997</v>
      </c>
      <c r="H109">
        <v>25.271000000000001</v>
      </c>
      <c r="I109">
        <v>21.449000000000002</v>
      </c>
      <c r="J109">
        <v>18.158999999999999</v>
      </c>
      <c r="K109">
        <v>36.765999999999998</v>
      </c>
      <c r="L109">
        <v>57.616</v>
      </c>
      <c r="M109">
        <v>22.337</v>
      </c>
      <c r="N109">
        <v>22.873000000000001</v>
      </c>
    </row>
    <row r="110" spans="1:14" x14ac:dyDescent="0.3">
      <c r="A110" t="s">
        <v>26</v>
      </c>
      <c r="B110" t="s">
        <v>15</v>
      </c>
      <c r="C110">
        <v>577.28499999999997</v>
      </c>
      <c r="D110">
        <v>1694.5039999999999</v>
      </c>
      <c r="E110">
        <v>1243.1110000000001</v>
      </c>
      <c r="F110">
        <v>1406.15</v>
      </c>
      <c r="G110">
        <v>491.63200000000001</v>
      </c>
      <c r="H110">
        <v>358.81299999999999</v>
      </c>
      <c r="I110">
        <v>365.94200000000001</v>
      </c>
      <c r="J110">
        <v>202.63399999999999</v>
      </c>
      <c r="K110">
        <v>50.222999999999999</v>
      </c>
      <c r="L110">
        <v>24.298999999999999</v>
      </c>
      <c r="M110">
        <v>324.94400000000002</v>
      </c>
      <c r="N110">
        <v>340.98899999999998</v>
      </c>
    </row>
    <row r="111" spans="1:14" x14ac:dyDescent="0.3">
      <c r="A111" t="s">
        <v>26</v>
      </c>
      <c r="B111" t="s">
        <v>16</v>
      </c>
      <c r="C111">
        <v>0.69199999999999995</v>
      </c>
      <c r="D111">
        <v>1.1879999999999999</v>
      </c>
      <c r="E111">
        <v>1.8109999999999999</v>
      </c>
      <c r="F111">
        <v>2.3980000000000001</v>
      </c>
      <c r="G111">
        <v>1.9059999999999999</v>
      </c>
      <c r="H111">
        <v>2.1230000000000002</v>
      </c>
      <c r="I111">
        <v>2.1269999999999998</v>
      </c>
      <c r="J111">
        <v>1.7909999999999999</v>
      </c>
      <c r="K111">
        <v>1.1990000000000001</v>
      </c>
      <c r="L111">
        <v>0.626</v>
      </c>
      <c r="M111">
        <v>2.036</v>
      </c>
      <c r="N111">
        <v>2.0249999999999999</v>
      </c>
    </row>
    <row r="112" spans="1:14" x14ac:dyDescent="0.3">
      <c r="A112" t="s">
        <v>26</v>
      </c>
      <c r="B112" t="s">
        <v>17</v>
      </c>
      <c r="C112">
        <v>0.45100000000000001</v>
      </c>
      <c r="D112">
        <v>1.7649999999999999</v>
      </c>
      <c r="E112">
        <v>2.036</v>
      </c>
      <c r="F112">
        <v>2.8639999999999999</v>
      </c>
      <c r="G112">
        <v>2.1549999999999998</v>
      </c>
      <c r="H112">
        <v>2.11</v>
      </c>
      <c r="I112">
        <v>2.0550000000000002</v>
      </c>
      <c r="J112">
        <v>1.7969999999999999</v>
      </c>
      <c r="K112">
        <v>1.202</v>
      </c>
      <c r="L112">
        <v>0.64</v>
      </c>
      <c r="M112">
        <v>2.02</v>
      </c>
      <c r="N112">
        <v>2.0299999999999998</v>
      </c>
    </row>
    <row r="113" spans="1:14" x14ac:dyDescent="0.3">
      <c r="A113" t="s">
        <v>26</v>
      </c>
      <c r="B113" t="s">
        <v>19</v>
      </c>
      <c r="C113">
        <v>1.93</v>
      </c>
      <c r="D113">
        <v>1.625</v>
      </c>
      <c r="E113">
        <v>2.2570000000000001</v>
      </c>
      <c r="F113">
        <v>2.5489999999999999</v>
      </c>
      <c r="G113">
        <v>2.0640000000000001</v>
      </c>
      <c r="H113">
        <v>2.02</v>
      </c>
      <c r="I113">
        <v>2.1349999999999998</v>
      </c>
      <c r="J113">
        <v>1.823</v>
      </c>
      <c r="K113">
        <v>1.24</v>
      </c>
      <c r="L113">
        <v>0.66800000000000004</v>
      </c>
      <c r="M113">
        <v>2.0430000000000001</v>
      </c>
      <c r="N113">
        <v>2.0459999999999998</v>
      </c>
    </row>
    <row r="114" spans="1:14" x14ac:dyDescent="0.3">
      <c r="A114" t="s">
        <v>26</v>
      </c>
      <c r="B114" t="s">
        <v>20</v>
      </c>
      <c r="C114">
        <v>3.351</v>
      </c>
      <c r="D114">
        <v>1.8779999999999999</v>
      </c>
      <c r="E114">
        <v>2.2429999999999999</v>
      </c>
      <c r="F114">
        <v>2.5910000000000002</v>
      </c>
      <c r="G114">
        <v>2.0870000000000002</v>
      </c>
      <c r="H114">
        <v>2.0539999999999998</v>
      </c>
      <c r="I114">
        <v>2.1549999999999998</v>
      </c>
      <c r="J114">
        <v>1.827</v>
      </c>
      <c r="K114">
        <v>1.246</v>
      </c>
      <c r="L114">
        <v>0.71399999999999997</v>
      </c>
      <c r="M114">
        <v>2.073</v>
      </c>
      <c r="N114">
        <v>2.0790000000000002</v>
      </c>
    </row>
    <row r="115" spans="1:14" x14ac:dyDescent="0.3">
      <c r="A115" t="s">
        <v>26</v>
      </c>
      <c r="B115" t="s">
        <v>21</v>
      </c>
      <c r="C115">
        <v>7.6999999999999999E-2</v>
      </c>
      <c r="D115">
        <v>3.2000000000000001E-2</v>
      </c>
      <c r="E115">
        <v>3.9E-2</v>
      </c>
      <c r="F115">
        <v>7.0000000000000007E-2</v>
      </c>
      <c r="G115">
        <v>0.21</v>
      </c>
      <c r="H115">
        <v>0.19500000000000001</v>
      </c>
      <c r="I115">
        <v>0.26200000000000001</v>
      </c>
      <c r="J115">
        <v>0.35299999999999998</v>
      </c>
      <c r="K115">
        <v>0.92600000000000005</v>
      </c>
      <c r="L115">
        <v>0.93400000000000005</v>
      </c>
      <c r="M115">
        <v>0.25900000000000001</v>
      </c>
      <c r="N115">
        <v>0.246</v>
      </c>
    </row>
    <row r="116" spans="1:14" x14ac:dyDescent="0.3">
      <c r="A116" t="s">
        <v>26</v>
      </c>
      <c r="B116" t="s">
        <v>22</v>
      </c>
      <c r="C116">
        <v>0.14000000000000001</v>
      </c>
      <c r="D116">
        <v>9.2999999999999999E-2</v>
      </c>
      <c r="E116">
        <v>0.14799999999999999</v>
      </c>
      <c r="F116">
        <v>0.182</v>
      </c>
      <c r="G116">
        <v>0.33300000000000002</v>
      </c>
      <c r="H116">
        <v>0.307</v>
      </c>
      <c r="I116">
        <v>0.35499999999999998</v>
      </c>
      <c r="J116">
        <v>0.39100000000000001</v>
      </c>
      <c r="K116">
        <v>0.61099999999999999</v>
      </c>
      <c r="L116">
        <v>0.64</v>
      </c>
      <c r="M116">
        <v>0.35199999999999998</v>
      </c>
      <c r="N116">
        <v>0.34599999999999997</v>
      </c>
    </row>
    <row r="117" spans="1:14" x14ac:dyDescent="0.3">
      <c r="A117" t="s">
        <v>26</v>
      </c>
      <c r="B117" t="s">
        <v>23</v>
      </c>
      <c r="C117">
        <v>-4.6760000000000002</v>
      </c>
      <c r="D117">
        <v>4.2350000000000003</v>
      </c>
      <c r="E117">
        <v>17.869</v>
      </c>
      <c r="F117">
        <v>31.213999999999999</v>
      </c>
      <c r="G117">
        <v>40.5</v>
      </c>
      <c r="H117">
        <v>47.433999999999997</v>
      </c>
      <c r="I117">
        <v>47.6</v>
      </c>
      <c r="J117">
        <v>44.594999999999999</v>
      </c>
      <c r="K117">
        <v>37.543999999999997</v>
      </c>
      <c r="L117">
        <v>26.667000000000002</v>
      </c>
      <c r="M117">
        <v>44.905999999999999</v>
      </c>
      <c r="N117">
        <v>42.503999999999998</v>
      </c>
    </row>
    <row r="119" spans="1:14" x14ac:dyDescent="0.3">
      <c r="A119" t="s">
        <v>24</v>
      </c>
    </row>
    <row r="122" spans="1:14" x14ac:dyDescent="0.3">
      <c r="A122" t="s">
        <v>27</v>
      </c>
      <c r="C122">
        <v>31.5</v>
      </c>
      <c r="D122">
        <v>63</v>
      </c>
      <c r="E122">
        <v>125</v>
      </c>
      <c r="F122">
        <v>250</v>
      </c>
      <c r="G122">
        <v>500</v>
      </c>
      <c r="H122">
        <v>1000</v>
      </c>
      <c r="I122">
        <v>2000</v>
      </c>
      <c r="J122">
        <v>4000</v>
      </c>
      <c r="K122">
        <v>8000</v>
      </c>
      <c r="L122">
        <v>16000</v>
      </c>
    </row>
    <row r="123" spans="1:14" x14ac:dyDescent="0.3">
      <c r="B123" t="s">
        <v>28</v>
      </c>
      <c r="C123">
        <f>(C16+C35+C55+C74+C94+C113)/6</f>
        <v>1.4165000000000001</v>
      </c>
      <c r="D123">
        <f>(D16+D35+D55+D74+D94+D113)/5</f>
        <v>1.6634</v>
      </c>
      <c r="E123">
        <f t="shared" ref="E123:L123" si="0">(E16+E35+E55+E74+E94+E113)/6</f>
        <v>2.1785000000000001</v>
      </c>
      <c r="F123">
        <f t="shared" si="0"/>
        <v>2.5613333333333332</v>
      </c>
      <c r="G123">
        <f t="shared" si="0"/>
        <v>2.0563333333333333</v>
      </c>
      <c r="H123">
        <f t="shared" si="0"/>
        <v>2.0678333333333332</v>
      </c>
      <c r="I123">
        <f t="shared" si="0"/>
        <v>2.1146666666666665</v>
      </c>
      <c r="J123">
        <f t="shared" si="0"/>
        <v>1.8225</v>
      </c>
      <c r="K123">
        <f t="shared" si="0"/>
        <v>1.2468333333333332</v>
      </c>
      <c r="L123">
        <f t="shared" si="0"/>
        <v>0.64333333333333342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2023-10-31T08:21:00Z</dcterms:created>
  <dcterms:modified xsi:type="dcterms:W3CDTF">2023-10-31T08:32:45Z</dcterms:modified>
</cp:coreProperties>
</file>